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Client_Projects\MMD\3.491-MMD94\5-Support_Files\05- Instructions for 2023 Salary and Wage Survey\"/>
    </mc:Choice>
  </mc:AlternateContent>
  <xr:revisionPtr revIDLastSave="0" documentId="8_{4F71A196-165E-4647-893C-B9DF012E25CA}" xr6:coauthVersionLast="47" xr6:coauthVersionMax="47" xr10:uidLastSave="{00000000-0000-0000-0000-000000000000}"/>
  <workbookProtection workbookAlgorithmName="SHA-512" workbookHashValue="eFSMPSBV7AnxWnBbWG1yA5wkEMipSPL5eCLa62mIQq3tpprHChC+nBX8vP6NkMuHewQKgzRkgwu+XfU35VvCXQ==" workbookSaltValue="NaMzKlUg9G2hH9KaLFiUtw==" workbookSpinCount="100000" lockStructure="1"/>
  <bookViews>
    <workbookView xWindow="28680" yWindow="-120" windowWidth="29040" windowHeight="15840" xr2:uid="{06F7E5BE-D8F2-41A8-AC12-970AD6DFC366}"/>
  </bookViews>
  <sheets>
    <sheet name="General" sheetId="3" r:id="rId1"/>
    <sheet name="Direct Care Staff" sheetId="4" r:id="rId2"/>
    <sheet name="Supervisors" sheetId="5" r:id="rId3"/>
    <sheet name="Overtime and Bonuses" sheetId="6" r:id="rId4"/>
    <sheet name="Training" sheetId="7" r:id="rId5"/>
    <sheet name="Benefits" sheetId="8" r:id="rId6"/>
    <sheet name="PTO" sheetId="9" r:id="rId7"/>
    <sheet name="Survey Response Notes" sheetId="10" r:id="rId8"/>
    <sheet name="Suggestions for Future Surveys" sheetId="11" r:id="rId9"/>
    <sheet name="Scratchpad 1" sheetId="12" r:id="rId10"/>
    <sheet name="Scratchpad 2" sheetId="13" r:id="rId11"/>
    <sheet name="Limitations" sheetId="14" r:id="rId12"/>
  </sheets>
  <externalReferences>
    <externalReference r:id="rId13"/>
  </externalReferences>
  <definedNames>
    <definedName name="_Key1" localSheetId="1" hidden="1">#REF!</definedName>
    <definedName name="_Key1" localSheetId="2" hidden="1">#REF!</definedName>
    <definedName name="_Key1" hidden="1">#REF!</definedName>
    <definedName name="_Key1001" localSheetId="1" hidden="1">#REF!</definedName>
    <definedName name="_Key1001" localSheetId="2" hidden="1">#REF!</definedName>
    <definedName name="_Key1001" hidden="1">#REF!</definedName>
    <definedName name="_Key2" localSheetId="1" hidden="1">#REF!</definedName>
    <definedName name="_Key2" localSheetId="2" hidden="1">#REF!</definedName>
    <definedName name="_Key2" hidden="1">#REF!</definedName>
    <definedName name="_Key2001" localSheetId="1" hidden="1">#REF!</definedName>
    <definedName name="_Key2001" localSheetId="2" hidden="1">#REF!</definedName>
    <definedName name="_Key2001" hidden="1">#REF!</definedName>
    <definedName name="_Order1" hidden="1">255</definedName>
    <definedName name="_Order2" hidden="1">255</definedName>
    <definedName name="_Sort" localSheetId="1" hidden="1">#REF!</definedName>
    <definedName name="_Sort" localSheetId="2" hidden="1">#REF!</definedName>
    <definedName name="_Sort" hidden="1">#REF!</definedName>
    <definedName name="_Sort0001" localSheetId="1" hidden="1">#REF!</definedName>
    <definedName name="_Sort0001" localSheetId="2" hidden="1">#REF!</definedName>
    <definedName name="_Sort0001" hidden="1">#REF!</definedName>
    <definedName name="_UC2" localSheetId="1" hidden="1">{#N/A,#N/A,FALSE,"trend"}</definedName>
    <definedName name="_UC2" localSheetId="11" hidden="1">{#N/A,#N/A,FALSE,"trend"}</definedName>
    <definedName name="_UC2" localSheetId="2" hidden="1">{#N/A,#N/A,FALSE,"trend"}</definedName>
    <definedName name="_UC2" hidden="1">{#N/A,#N/A,FALSE,"trend"}</definedName>
    <definedName name="_UC3" localSheetId="1" hidden="1">{#N/A,#N/A,FALSE,"trend"}</definedName>
    <definedName name="_UC3" localSheetId="11" hidden="1">{#N/A,#N/A,FALSE,"trend"}</definedName>
    <definedName name="_UC3" localSheetId="2" hidden="1">{#N/A,#N/A,FALSE,"trend"}</definedName>
    <definedName name="_UC3" hidden="1">{#N/A,#N/A,FALSE,"trend"}</definedName>
    <definedName name="aaa" localSheetId="1" hidden="1">#REF!</definedName>
    <definedName name="aaa" localSheetId="2" hidden="1">#REF!</definedName>
    <definedName name="aaa" hidden="1">#REF!</definedName>
    <definedName name="aaaa" localSheetId="1" hidden="1">{#N/A,#N/A,FALSE,"trend"}</definedName>
    <definedName name="aaaa" localSheetId="11" hidden="1">{#N/A,#N/A,FALSE,"trend"}</definedName>
    <definedName name="aaaa" localSheetId="2" hidden="1">{#N/A,#N/A,FALSE,"trend"}</definedName>
    <definedName name="aaaa" hidden="1">{#N/A,#N/A,FALSE,"trend"}</definedName>
    <definedName name="adfa" localSheetId="1" hidden="1">{#N/A,#N/A,FALSE,"trend"}</definedName>
    <definedName name="adfa" localSheetId="11" hidden="1">{#N/A,#N/A,FALSE,"trend"}</definedName>
    <definedName name="adfa" localSheetId="2" hidden="1">{#N/A,#N/A,FALSE,"trend"}</definedName>
    <definedName name="adfa" hidden="1">{#N/A,#N/A,FALSE,"trend"}</definedName>
    <definedName name="Association_Assessment_Model" localSheetId="1" hidden="1">#REF!</definedName>
    <definedName name="Association_Assessment_Model" localSheetId="2" hidden="1">#REF!</definedName>
    <definedName name="Association_Assessment_Model" hidden="1">#REF!</definedName>
    <definedName name="f" localSheetId="1" hidden="1">{#N/A,#N/A,FALSE,"trend"}</definedName>
    <definedName name="f" localSheetId="11" hidden="1">{#N/A,#N/A,FALSE,"trend"}</definedName>
    <definedName name="f" localSheetId="2" hidden="1">{#N/A,#N/A,FALSE,"trend"}</definedName>
    <definedName name="f" hidden="1">{#N/A,#N/A,FALSE,"trend"}</definedName>
    <definedName name="fafa" localSheetId="1" hidden="1">{#N/A,#N/A,FALSE,"trend"}</definedName>
    <definedName name="fafa" localSheetId="11" hidden="1">{#N/A,#N/A,FALSE,"trend"}</definedName>
    <definedName name="fafa" localSheetId="2" hidden="1">{#N/A,#N/A,FALSE,"trend"}</definedName>
    <definedName name="fafa" hidden="1">{#N/A,#N/A,FALSE,"trend"}</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other" localSheetId="1" hidden="1">{#N/A,#N/A,FALSE,"trend"}</definedName>
    <definedName name="other" localSheetId="11" hidden="1">{#N/A,#N/A,FALSE,"trend"}</definedName>
    <definedName name="other" localSheetId="2" hidden="1">{#N/A,#N/A,FALSE,"trend"}</definedName>
    <definedName name="other" hidden="1">{#N/A,#N/A,FALSE,"trend"}</definedName>
    <definedName name="otherUC" localSheetId="1" hidden="1">{#N/A,#N/A,FALSE,"trend"}</definedName>
    <definedName name="otherUC" localSheetId="11" hidden="1">{#N/A,#N/A,FALSE,"trend"}</definedName>
    <definedName name="otherUC" localSheetId="2" hidden="1">{#N/A,#N/A,FALSE,"trend"}</definedName>
    <definedName name="otherUC" hidden="1">{#N/A,#N/A,FALSE,"trend"}</definedName>
    <definedName name="PHP" localSheetId="1" hidden="1">{#N/A,#N/A,FALSE,"trend"}</definedName>
    <definedName name="PHP" localSheetId="11" hidden="1">{#N/A,#N/A,FALSE,"trend"}</definedName>
    <definedName name="PHP" localSheetId="2" hidden="1">{#N/A,#N/A,FALSE,"trend"}</definedName>
    <definedName name="PHP" hidden="1">{#N/A,#N/A,FALSE,"trend"}</definedName>
    <definedName name="phys" localSheetId="1" hidden="1">{#N/A,#N/A,FALSE,"trend"}</definedName>
    <definedName name="phys" localSheetId="11" hidden="1">{#N/A,#N/A,FALSE,"trend"}</definedName>
    <definedName name="phys" localSheetId="2" hidden="1">{#N/A,#N/A,FALSE,"trend"}</definedName>
    <definedName name="phys" hidden="1">{#N/A,#N/A,FALSE,"trend"}</definedName>
    <definedName name="physician" localSheetId="1" hidden="1">{#N/A,#N/A,FALSE,"trend"}</definedName>
    <definedName name="physician" localSheetId="11" hidden="1">{#N/A,#N/A,FALSE,"trend"}</definedName>
    <definedName name="physician" localSheetId="2" hidden="1">{#N/A,#N/A,FALSE,"trend"}</definedName>
    <definedName name="physician" hidden="1">{#N/A,#N/A,FALSE,"trend"}</definedName>
    <definedName name="_xlnm.Print_Area" localSheetId="5">Benefits!$A$1:$L$33</definedName>
    <definedName name="_xlnm.Print_Area" localSheetId="1">'Direct Care Staff'!$A$1:$N$94</definedName>
    <definedName name="_xlnm.Print_Area" localSheetId="0">General!$A$1:$I61</definedName>
    <definedName name="_xlnm.Print_Area" localSheetId="11">Limitations!$A$1:$M$32</definedName>
    <definedName name="_xlnm.Print_Area" localSheetId="6">PTO!$A$1:$K$31</definedName>
    <definedName name="_xlnm.Print_Area" localSheetId="9">'Scratchpad 1'!$A$2:$AB49</definedName>
    <definedName name="_xlnm.Print_Area" localSheetId="10">'Scratchpad 2'!$A$2:$AB$50</definedName>
    <definedName name="_xlnm.Print_Area" localSheetId="8">'Suggestions for Future Surveys'!$A$1:$K$13</definedName>
    <definedName name="_xlnm.Print_Area" localSheetId="2">Supervisors!$A$1:$N$94</definedName>
    <definedName name="_xlnm.Print_Area" localSheetId="7">'Survey Response Notes'!$A$1:$C$36</definedName>
    <definedName name="_xlnm.Print_Area" localSheetId="4">Training!$A$1:$L$34</definedName>
    <definedName name="_xlnm.Print_Area">'Overtime and Bonuses'!$A$1:$I$32</definedName>
    <definedName name="_xlnm.Print_Titles" localSheetId="5">Benefits!$1:$4</definedName>
    <definedName name="_xlnm.Print_Titles" localSheetId="1">'Direct Care Staff'!$1:$3</definedName>
    <definedName name="_xlnm.Print_Titles" localSheetId="0">General!$1:$3</definedName>
    <definedName name="_xlnm.Print_Titles" localSheetId="6">PTO!$A:$F,PTO!$1:$4</definedName>
    <definedName name="_xlnm.Print_Titles" localSheetId="2">Supervisors!$1:$3</definedName>
    <definedName name="_xlnm.Print_Titles" localSheetId="4">Training!$1:$4</definedName>
    <definedName name="_xlnm.Print_Titles">'Overtime and Bonuses'!$1:$3</definedName>
    <definedName name="s" localSheetId="1" hidden="1">{#N/A,#N/A,FALSE,"trend"}</definedName>
    <definedName name="s" localSheetId="11" hidden="1">{#N/A,#N/A,FALSE,"trend"}</definedName>
    <definedName name="s" localSheetId="2" hidden="1">{#N/A,#N/A,FALSE,"trend"}</definedName>
    <definedName name="s" hidden="1">{#N/A,#N/A,FALSE,"trend"}</definedName>
    <definedName name="Uti_1000" localSheetId="1" hidden="1">{#N/A,#N/A,FALSE,"trend"}</definedName>
    <definedName name="Uti_1000" localSheetId="11" hidden="1">{#N/A,#N/A,FALSE,"trend"}</definedName>
    <definedName name="Uti_1000" localSheetId="2" hidden="1">{#N/A,#N/A,FALSE,"trend"}</definedName>
    <definedName name="Uti_1000" hidden="1">{#N/A,#N/A,FALSE,"trend"}</definedName>
    <definedName name="Util_1000" localSheetId="1" hidden="1">{#N/A,#N/A,FALSE,"trend"}</definedName>
    <definedName name="Util_1000" localSheetId="11" hidden="1">{#N/A,#N/A,FALSE,"trend"}</definedName>
    <definedName name="Util_1000" localSheetId="2" hidden="1">{#N/A,#N/A,FALSE,"trend"}</definedName>
    <definedName name="Util_1000" hidden="1">{#N/A,#N/A,FALSE,"trend"}</definedName>
    <definedName name="Utilization" localSheetId="1" hidden="1">{#N/A,#N/A,FALSE,"trend"}</definedName>
    <definedName name="Utilization" localSheetId="11" hidden="1">{#N/A,#N/A,FALSE,"trend"}</definedName>
    <definedName name="Utilization" localSheetId="2" hidden="1">{#N/A,#N/A,FALSE,"trend"}</definedName>
    <definedName name="Utilization" hidden="1">{#N/A,#N/A,FALSE,"trend"}</definedName>
    <definedName name="wrn.Adjusted._.Mod._.Managed." localSheetId="1"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Mod._.Managed." localSheetId="11"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Mod._.Managed." localSheetId="2"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Mod._.Managed."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Optimal." localSheetId="1" hidden="1">{"OM Visits",#N/A,TRUE,"Optimal";"OM Dollars per Hour",#N/A,TRUE,"Optimal";"OM Hours per Visit",#N/A,TRUE,"Optimal";"OM Dollars per Visit",#N/A,TRUE,"Optimal";"OM Total Visits",#N/A,TRUE,"Optimal";"OM PMPM",#N/A,TRUE,"Optimal"}</definedName>
    <definedName name="wrn.Adjusted._.Optimal." localSheetId="11" hidden="1">{"OM Visits",#N/A,TRUE,"Optimal";"OM Dollars per Hour",#N/A,TRUE,"Optimal";"OM Hours per Visit",#N/A,TRUE,"Optimal";"OM Dollars per Visit",#N/A,TRUE,"Optimal";"OM Total Visits",#N/A,TRUE,"Optimal";"OM PMPM",#N/A,TRUE,"Optimal"}</definedName>
    <definedName name="wrn.Adjusted._.Optimal." localSheetId="2" hidden="1">{"OM Visits",#N/A,TRUE,"Optimal";"OM Dollars per Hour",#N/A,TRUE,"Optimal";"OM Hours per Visit",#N/A,TRUE,"Optimal";"OM Dollars per Visit",#N/A,TRUE,"Optimal";"OM Total Visits",#N/A,TRUE,"Optimal";"OM PMPM",#N/A,TRUE,"Optimal"}</definedName>
    <definedName name="wrn.Adjusted._.Optimal." hidden="1">{"OM Visits",#N/A,TRUE,"Optimal";"OM Dollars per Hour",#N/A,TRUE,"Optimal";"OM Hours per Visit",#N/A,TRUE,"Optimal";"OM Dollars per Visit",#N/A,TRUE,"Optimal";"OM Total Visits",#N/A,TRUE,"Optimal";"OM PMPM",#N/A,TRUE,"Optimal"}</definedName>
    <definedName name="wrn.Adjusted._.Unmanaged." localSheetId="1" hidden="1">{"UM Visits",#N/A,FALSE,"Unmanaged";"UM Dollars per Hour",#N/A,FALSE,"Unmanaged";"UM Hours per Visit",#N/A,FALSE,"Unmanaged";"UM Dollars per Visit",#N/A,FALSE,"Unmanaged";"UM Total Visits",#N/A,FALSE,"Unmanaged";"UM PMPM",#N/A,FALSE,"Unmanaged"}</definedName>
    <definedName name="wrn.Adjusted._.Unmanaged." localSheetId="11" hidden="1">{"UM Visits",#N/A,FALSE,"Unmanaged";"UM Dollars per Hour",#N/A,FALSE,"Unmanaged";"UM Hours per Visit",#N/A,FALSE,"Unmanaged";"UM Dollars per Visit",#N/A,FALSE,"Unmanaged";"UM Total Visits",#N/A,FALSE,"Unmanaged";"UM PMPM",#N/A,FALSE,"Unmanaged"}</definedName>
    <definedName name="wrn.Adjusted._.Unmanaged." localSheetId="2" hidden="1">{"UM Visits",#N/A,FALSE,"Unmanaged";"UM Dollars per Hour",#N/A,FALSE,"Unmanaged";"UM Hours per Visit",#N/A,FALSE,"Unmanaged";"UM Dollars per Visit",#N/A,FALSE,"Unmanaged";"UM Total Visits",#N/A,FALSE,"Unmanaged";"UM PMPM",#N/A,FALSE,"Unmanaged"}</definedName>
    <definedName name="wrn.Adjusted._.Unmanaged." hidden="1">{"UM Visits",#N/A,FALSE,"Unmanaged";"UM Dollars per Hour",#N/A,FALSE,"Unmanaged";"UM Hours per Visit",#N/A,FALSE,"Unmanaged";"UM Dollars per Visit",#N/A,FALSE,"Unmanaged";"UM Total Visits",#N/A,FALSE,"Unmanaged";"UM PMPM",#N/A,FALSE,"Unmanaged"}</definedName>
    <definedName name="wrn.Allocation." localSheetId="1" hidden="1">{#N/A,#N/A,FALSE,"Allocation"}</definedName>
    <definedName name="wrn.Allocation." localSheetId="11" hidden="1">{#N/A,#N/A,FALSE,"Allocation"}</definedName>
    <definedName name="wrn.Allocation." localSheetId="2" hidden="1">{#N/A,#N/A,FALSE,"Allocation"}</definedName>
    <definedName name="wrn.Allocation." hidden="1">{#N/A,#N/A,FALSE,"Allocation"}</definedName>
    <definedName name="wrn.Assumptions." localSheetId="1" hidden="1">{#N/A,#N/A,FALSE,"Assumptions"}</definedName>
    <definedName name="wrn.Assumptions." localSheetId="11" hidden="1">{#N/A,#N/A,FALSE,"Assumptions"}</definedName>
    <definedName name="wrn.Assumptions." localSheetId="2" hidden="1">{#N/A,#N/A,FALSE,"Assumptions"}</definedName>
    <definedName name="wrn.Assumptions." hidden="1">{#N/A,#N/A,FALSE,"Assumptions"}</definedName>
    <definedName name="wrn.Detail." localSheetId="1" hidden="1">{"umarea",#N/A,FALSE,"Starting Cost";"umagesex",#N/A,FALSE,"Starting Cost";"umbenlim",#N/A,FALSE,"Starting Cost";"umprovdisc",#N/A,FALSE,"Starting Cost";"umother",#N/A,FALSE,"Starting Cost";"umtrend",#N/A,FALSE,"Starting Cost"}</definedName>
    <definedName name="wrn.Detail." localSheetId="11" hidden="1">{"umarea",#N/A,FALSE,"Starting Cost";"umagesex",#N/A,FALSE,"Starting Cost";"umbenlim",#N/A,FALSE,"Starting Cost";"umprovdisc",#N/A,FALSE,"Starting Cost";"umother",#N/A,FALSE,"Starting Cost";"umtrend",#N/A,FALSE,"Starting Cost"}</definedName>
    <definedName name="wrn.Detail." localSheetId="2" hidden="1">{"umarea",#N/A,FALSE,"Starting Cost";"umagesex",#N/A,FALSE,"Starting Cost";"umbenlim",#N/A,FALSE,"Starting Cost";"umprovdisc",#N/A,FALSE,"Starting Cost";"umother",#N/A,FALSE,"Starting Cost";"umtrend",#N/A,FALSE,"Starting Cost"}</definedName>
    <definedName name="wrn.Detail." hidden="1">{"umarea",#N/A,FALSE,"Starting Cost";"umagesex",#N/A,FALSE,"Starting Cost";"umbenlim",#N/A,FALSE,"Starting Cost";"umprovdisc",#N/A,FALSE,"Starting Cost";"umother",#N/A,FALSE,"Starting Cost";"umtrend",#N/A,FALSE,"Starting Cost"}</definedName>
    <definedName name="wrn.Factors." localSheetId="1" hidden="1">{#N/A,#N/A,FALSE,"Factors"}</definedName>
    <definedName name="wrn.Factors." localSheetId="11" hidden="1">{#N/A,#N/A,FALSE,"Factors"}</definedName>
    <definedName name="wrn.Factors." localSheetId="2" hidden="1">{#N/A,#N/A,FALSE,"Factors"}</definedName>
    <definedName name="wrn.Factors." hidden="1">{#N/A,#N/A,FALSE,"Factors"}</definedName>
    <definedName name="wrn.Model." localSheetId="1" hidden="1">{#N/A,#N/A,FALSE,"Model"}</definedName>
    <definedName name="wrn.Model." localSheetId="11" hidden="1">{#N/A,#N/A,FALSE,"Model"}</definedName>
    <definedName name="wrn.Model." localSheetId="2" hidden="1">{#N/A,#N/A,FALSE,"Model"}</definedName>
    <definedName name="wrn.Model." hidden="1">{#N/A,#N/A,FALSE,"Model"}</definedName>
    <definedName name="wrn.Print._.All." localSheetId="1" hidden="1">{#N/A,#N/A,FALSE,"Assumptions";#N/A,#N/A,FALSE,"Factors";#N/A,#N/A,FALSE,"Model";#N/A,#N/A,FALSE,"Allocation"}</definedName>
    <definedName name="wrn.Print._.All." localSheetId="11" hidden="1">{#N/A,#N/A,FALSE,"Assumptions";#N/A,#N/A,FALSE,"Factors";#N/A,#N/A,FALSE,"Model";#N/A,#N/A,FALSE,"Allocation"}</definedName>
    <definedName name="wrn.Print._.All." localSheetId="2" hidden="1">{#N/A,#N/A,FALSE,"Assumptions";#N/A,#N/A,FALSE,"Factors";#N/A,#N/A,FALSE,"Model";#N/A,#N/A,FALSE,"Allocation"}</definedName>
    <definedName name="wrn.Print._.All." hidden="1">{#N/A,#N/A,FALSE,"Assumptions";#N/A,#N/A,FALSE,"Factors";#N/A,#N/A,FALSE,"Model";#N/A,#N/A,FALSE,"Allocation"}</definedName>
    <definedName name="wrn.rates." localSheetId="1" hidden="1">{"rates",#N/A,FALSE,"Summary"}</definedName>
    <definedName name="wrn.rates." localSheetId="11" hidden="1">{"rates",#N/A,FALSE,"Summary"}</definedName>
    <definedName name="wrn.rates." localSheetId="2" hidden="1">{"rates",#N/A,FALSE,"Summary"}</definedName>
    <definedName name="wrn.rates." hidden="1">{"rates",#N/A,FALSE,"Summary"}</definedName>
    <definedName name="wrn.util." localSheetId="1" hidden="1">{#N/A,#N/A,FALSE,"trend"}</definedName>
    <definedName name="wrn.util." localSheetId="11" hidden="1">{#N/A,#N/A,FALSE,"trend"}</definedName>
    <definedName name="wrn.util." localSheetId="2" hidden="1">{#N/A,#N/A,FALSE,"trend"}</definedName>
    <definedName name="wrn.util." hidden="1">{#N/A,#N/A,FALSE,"trend"}</definedName>
    <definedName name="z" localSheetId="1" hidden="1">#REF!</definedName>
    <definedName name="z" localSheetId="2" hidden="1">#REF!</definedName>
    <definedName name="z"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9" l="1"/>
  <c r="J31" i="8"/>
  <c r="F31" i="8"/>
  <c r="K31" i="8" s="1"/>
  <c r="J30" i="8"/>
  <c r="F30" i="8"/>
  <c r="F29" i="9" s="1"/>
  <c r="J29" i="8"/>
  <c r="F29" i="8"/>
  <c r="K29" i="8" s="1"/>
  <c r="J28" i="8"/>
  <c r="F28" i="8"/>
  <c r="K28" i="8" s="1"/>
  <c r="J27" i="8"/>
  <c r="F27" i="8"/>
  <c r="K27" i="8" s="1"/>
  <c r="J26" i="8"/>
  <c r="F26" i="8"/>
  <c r="K26" i="8" s="1"/>
  <c r="J25" i="8"/>
  <c r="F25" i="8"/>
  <c r="F24" i="9" s="1"/>
  <c r="J24" i="8"/>
  <c r="F24" i="8"/>
  <c r="K24" i="8" s="1"/>
  <c r="J23" i="8"/>
  <c r="F23" i="8"/>
  <c r="K23" i="8" s="1"/>
  <c r="J22" i="8"/>
  <c r="F22" i="8"/>
  <c r="K22" i="8" s="1"/>
  <c r="J21" i="8"/>
  <c r="F21" i="8"/>
  <c r="F20" i="9" s="1"/>
  <c r="J20" i="8"/>
  <c r="F20" i="8"/>
  <c r="K20" i="8" s="1"/>
  <c r="J19" i="8"/>
  <c r="F19" i="8"/>
  <c r="K19" i="8" s="1"/>
  <c r="J18" i="8"/>
  <c r="F18" i="8"/>
  <c r="K18" i="8" s="1"/>
  <c r="J17" i="8"/>
  <c r="F17" i="8"/>
  <c r="F16" i="9" s="1"/>
  <c r="J16" i="8"/>
  <c r="F16" i="8"/>
  <c r="F15" i="9" s="1"/>
  <c r="J15" i="8"/>
  <c r="F15" i="8"/>
  <c r="J14" i="8"/>
  <c r="F14" i="8"/>
  <c r="F13" i="9" s="1"/>
  <c r="J13" i="8"/>
  <c r="F13" i="8"/>
  <c r="K13" i="8" s="1"/>
  <c r="F30" i="7"/>
  <c r="F29" i="7"/>
  <c r="F28" i="7"/>
  <c r="F27" i="7"/>
  <c r="F26" i="7"/>
  <c r="F25" i="7"/>
  <c r="F24" i="7"/>
  <c r="F23" i="7"/>
  <c r="F22" i="7"/>
  <c r="F21" i="7"/>
  <c r="F20" i="7"/>
  <c r="F19" i="7"/>
  <c r="F18" i="7"/>
  <c r="F17" i="7"/>
  <c r="F16" i="7"/>
  <c r="F15" i="7"/>
  <c r="F14" i="7"/>
  <c r="F13" i="7"/>
  <c r="F12" i="7"/>
  <c r="A7" i="7"/>
  <c r="P93" i="5"/>
  <c r="O93" i="5"/>
  <c r="P92" i="5"/>
  <c r="O92" i="5"/>
  <c r="P91" i="5"/>
  <c r="O91" i="5"/>
  <c r="P90" i="5"/>
  <c r="O90" i="5"/>
  <c r="P89" i="5"/>
  <c r="O89" i="5"/>
  <c r="P88" i="5"/>
  <c r="O88" i="5"/>
  <c r="P87" i="5"/>
  <c r="O87" i="5"/>
  <c r="P86" i="5"/>
  <c r="O86" i="5"/>
  <c r="P85" i="5"/>
  <c r="O85" i="5"/>
  <c r="P84" i="5"/>
  <c r="O84" i="5"/>
  <c r="P83" i="5"/>
  <c r="O83" i="5"/>
  <c r="P82" i="5"/>
  <c r="O82" i="5"/>
  <c r="P81" i="5"/>
  <c r="O81" i="5"/>
  <c r="P80" i="5"/>
  <c r="O80" i="5"/>
  <c r="P79" i="5"/>
  <c r="O79" i="5"/>
  <c r="P78" i="5"/>
  <c r="O78" i="5"/>
  <c r="P77" i="5"/>
  <c r="O77" i="5"/>
  <c r="P76" i="5"/>
  <c r="O76" i="5"/>
  <c r="P75" i="5"/>
  <c r="O75" i="5"/>
  <c r="P74" i="5"/>
  <c r="O74" i="5"/>
  <c r="P73" i="5"/>
  <c r="O73" i="5"/>
  <c r="P72" i="5"/>
  <c r="O72" i="5"/>
  <c r="P71" i="5"/>
  <c r="O71" i="5"/>
  <c r="P70" i="5"/>
  <c r="O70" i="5"/>
  <c r="P69" i="5"/>
  <c r="O69" i="5"/>
  <c r="P68" i="5"/>
  <c r="O68" i="5"/>
  <c r="P67" i="5"/>
  <c r="O67" i="5"/>
  <c r="P66" i="5"/>
  <c r="O66" i="5"/>
  <c r="P65" i="5"/>
  <c r="O65" i="5"/>
  <c r="P64" i="5"/>
  <c r="O64" i="5"/>
  <c r="P63" i="5"/>
  <c r="O63" i="5"/>
  <c r="P62" i="5"/>
  <c r="O62" i="5"/>
  <c r="P61" i="5"/>
  <c r="O61" i="5"/>
  <c r="P60" i="5"/>
  <c r="O60" i="5"/>
  <c r="P59" i="5"/>
  <c r="O59" i="5"/>
  <c r="P58" i="5"/>
  <c r="O58" i="5"/>
  <c r="P57" i="5"/>
  <c r="O57" i="5"/>
  <c r="P56" i="5"/>
  <c r="O56" i="5"/>
  <c r="P55" i="5"/>
  <c r="O55" i="5"/>
  <c r="P54" i="5"/>
  <c r="O54" i="5"/>
  <c r="P53" i="5"/>
  <c r="O53" i="5"/>
  <c r="P52" i="5"/>
  <c r="O52" i="5"/>
  <c r="P51" i="5"/>
  <c r="O51" i="5"/>
  <c r="P50" i="5"/>
  <c r="O50" i="5"/>
  <c r="P49" i="5"/>
  <c r="O49" i="5"/>
  <c r="P48" i="5"/>
  <c r="O48" i="5"/>
  <c r="P47" i="5"/>
  <c r="O47" i="5"/>
  <c r="P46" i="5"/>
  <c r="O46" i="5"/>
  <c r="P45" i="5"/>
  <c r="O45" i="5"/>
  <c r="P44" i="5"/>
  <c r="O44" i="5"/>
  <c r="P43" i="5"/>
  <c r="O43" i="5"/>
  <c r="P42" i="5"/>
  <c r="O42" i="5"/>
  <c r="P41" i="5"/>
  <c r="O41" i="5"/>
  <c r="P40" i="5"/>
  <c r="O40" i="5"/>
  <c r="P39" i="5"/>
  <c r="O39" i="5"/>
  <c r="P38" i="5"/>
  <c r="O38" i="5"/>
  <c r="P37" i="5"/>
  <c r="O37" i="5"/>
  <c r="P36" i="5"/>
  <c r="O36" i="5"/>
  <c r="P35" i="5"/>
  <c r="O35" i="5"/>
  <c r="P34" i="5"/>
  <c r="O34" i="5"/>
  <c r="P33" i="5"/>
  <c r="O33" i="5"/>
  <c r="P32" i="5"/>
  <c r="O32" i="5"/>
  <c r="P31" i="5"/>
  <c r="O31" i="5"/>
  <c r="P30" i="5"/>
  <c r="O30" i="5"/>
  <c r="P29" i="5"/>
  <c r="O29" i="5"/>
  <c r="P28" i="5"/>
  <c r="O28" i="5"/>
  <c r="P27" i="5"/>
  <c r="O27" i="5"/>
  <c r="P26" i="5"/>
  <c r="O26" i="5"/>
  <c r="P25" i="5"/>
  <c r="O25" i="5"/>
  <c r="P24" i="5"/>
  <c r="O24" i="5"/>
  <c r="P23" i="5"/>
  <c r="O23" i="5"/>
  <c r="P22" i="5"/>
  <c r="O22" i="5"/>
  <c r="P21" i="5"/>
  <c r="O21" i="5"/>
  <c r="P20" i="5"/>
  <c r="O20" i="5"/>
  <c r="P19" i="5"/>
  <c r="O19" i="5"/>
  <c r="P18" i="5"/>
  <c r="O18" i="5"/>
  <c r="P17" i="5"/>
  <c r="O17" i="5"/>
  <c r="P16" i="5"/>
  <c r="O16" i="5"/>
  <c r="P15" i="5"/>
  <c r="O15" i="5"/>
  <c r="P14" i="5"/>
  <c r="O14" i="5"/>
  <c r="P13" i="5"/>
  <c r="O13" i="5"/>
  <c r="G35" i="3"/>
  <c r="G31" i="3"/>
  <c r="E23" i="3"/>
  <c r="K30" i="8" l="1"/>
  <c r="K16" i="8"/>
  <c r="F17" i="9"/>
  <c r="F25" i="9"/>
  <c r="J33" i="8"/>
  <c r="F18" i="9"/>
  <c r="F19" i="9"/>
  <c r="K14" i="8"/>
  <c r="K21" i="8"/>
  <c r="K15" i="8"/>
  <c r="F21" i="9"/>
  <c r="F22" i="9"/>
  <c r="F23" i="9"/>
  <c r="K17" i="8"/>
  <c r="F26" i="9"/>
  <c r="F27" i="9"/>
  <c r="F12" i="9"/>
  <c r="F28" i="9"/>
  <c r="K25" i="8"/>
  <c r="F14" i="9"/>
  <c r="F30" i="9"/>
  <c r="G12" i="8" l="1"/>
</calcChain>
</file>

<file path=xl/sharedStrings.xml><?xml version="1.0" encoding="utf-8"?>
<sst xmlns="http://schemas.openxmlformats.org/spreadsheetml/2006/main" count="730" uniqueCount="255">
  <si>
    <t>State of Michigan, Department of Health and Human Services</t>
  </si>
  <si>
    <t>Survey Response Notes</t>
  </si>
  <si>
    <t>Suggestions for Future Surveys</t>
  </si>
  <si>
    <t>Hide--&gt;</t>
  </si>
  <si>
    <t>Provider Survey for Direct Care and Supervisory Staff - Data Collection Tool</t>
  </si>
  <si>
    <t>General Information</t>
  </si>
  <si>
    <t>Provider and Contact Information</t>
  </si>
  <si>
    <t>Internal Notes</t>
  </si>
  <si>
    <t>1.</t>
  </si>
  <si>
    <t>Provider Name</t>
  </si>
  <si>
    <t>2.</t>
  </si>
  <si>
    <t>Contact Name</t>
  </si>
  <si>
    <t>3.</t>
  </si>
  <si>
    <t>Contact Phone Number</t>
  </si>
  <si>
    <t>4.</t>
  </si>
  <si>
    <t>Contact Email Address</t>
  </si>
  <si>
    <t>Report Time Period</t>
  </si>
  <si>
    <t>5.</t>
  </si>
  <si>
    <t>Time period of the reported information (should be the most recently completed cost year)</t>
  </si>
  <si>
    <t>MM/DD/YYYY</t>
  </si>
  <si>
    <t>to</t>
  </si>
  <si>
    <t>Payer and Service Information</t>
  </si>
  <si>
    <t>6.</t>
  </si>
  <si>
    <t>What percentage of total revenue is associated with the following payers? Please list responses in increments of 5%.</t>
  </si>
  <si>
    <t>a.</t>
  </si>
  <si>
    <t>PIHP/CMHSP</t>
  </si>
  <si>
    <t>b.</t>
  </si>
  <si>
    <t>Other Medicaid (e.g., home help, nursing home, etc.)</t>
  </si>
  <si>
    <t>c.</t>
  </si>
  <si>
    <t>Medicare</t>
  </si>
  <si>
    <t>d.</t>
  </si>
  <si>
    <t>Commercial</t>
  </si>
  <si>
    <t>e.</t>
  </si>
  <si>
    <r>
      <t>SSI, SNAP, TANF, and other government assistance programs</t>
    </r>
    <r>
      <rPr>
        <vertAlign val="superscript"/>
        <sz val="10"/>
        <color theme="1"/>
        <rFont val="Arial"/>
        <family val="2"/>
      </rPr>
      <t>1</t>
    </r>
  </si>
  <si>
    <t>f.</t>
  </si>
  <si>
    <t>Other</t>
  </si>
  <si>
    <t>Employee Staffing</t>
  </si>
  <si>
    <t>7.</t>
  </si>
  <si>
    <t>What is your standard work week for full-time regular non-contracted employees (for example, 40 hours, 37 hours, 35 hours, etc.)?</t>
  </si>
  <si>
    <t>8.</t>
  </si>
  <si>
    <r>
      <t xml:space="preserve">What is your full-time regular non-contracted employee turnover rate for the reporting period? 
</t>
    </r>
    <r>
      <rPr>
        <i/>
        <sz val="10"/>
        <color theme="1"/>
        <rFont val="Arial"/>
        <family val="2"/>
      </rPr>
      <t>Note: the turnover rate should be calculated as the number of employees that separated from your organization during the reporting period, divided by your organization's average number of employees during the reporting period. This is expressed as a percent.</t>
    </r>
  </si>
  <si>
    <t>Number of direct care workers that separated from your organization during the reporting period</t>
  </si>
  <si>
    <t>Average number of direct care workers during the reporting period</t>
  </si>
  <si>
    <t>Turnover Rate</t>
  </si>
  <si>
    <t>Number of clinical staff workers that separated from your organization during the reporting period</t>
  </si>
  <si>
    <t>Average number of clinical staff workers during the reporting period</t>
  </si>
  <si>
    <t>Billing Provider</t>
  </si>
  <si>
    <t>9.</t>
  </si>
  <si>
    <t>Are you the billing provider for all services provided under your contract with the CMHSP/PIHP? If you don't know, please disregard.</t>
  </si>
  <si>
    <t>Provider Billing Identification - if More than One, List All, in a Separate Row</t>
  </si>
  <si>
    <t>10.</t>
  </si>
  <si>
    <r>
      <t xml:space="preserve">Billing NPI
</t>
    </r>
    <r>
      <rPr>
        <i/>
        <sz val="10"/>
        <color theme="1"/>
        <rFont val="Arial"/>
        <family val="2"/>
      </rPr>
      <t>Note: If you have more NPIs to report than rows provided, please use the notes tab to include the remaining NPIs.</t>
    </r>
  </si>
  <si>
    <t>11. Medicaid Provider ID</t>
  </si>
  <si>
    <t>g.</t>
  </si>
  <si>
    <t>h.</t>
  </si>
  <si>
    <t>i.</t>
  </si>
  <si>
    <t>j.</t>
  </si>
  <si>
    <t>k.</t>
  </si>
  <si>
    <t>l.</t>
  </si>
  <si>
    <t>m.</t>
  </si>
  <si>
    <t>n.</t>
  </si>
  <si>
    <t>o.</t>
  </si>
  <si>
    <t>p.</t>
  </si>
  <si>
    <t>Note:</t>
  </si>
  <si>
    <t xml:space="preserve">1. Supplemental Security Income (SSI), Supplemental Nutrition Assistance Program (SNAP), Temporary Assistance for Needy Families (TANF). </t>
  </si>
  <si>
    <t xml:space="preserve"> </t>
  </si>
  <si>
    <t>FTE and Hourly Wage Information for Direct Care Staff</t>
  </si>
  <si>
    <t>Direct Care Staff FTE and Hourly Wage Information</t>
  </si>
  <si>
    <t>Please provide the number of full-time equivalents and hourly wage information for the following job groups. Note that provider types highlighted in gray are substance use disorder (SUD) positions.</t>
  </si>
  <si>
    <t>Reported information for this worksheet: January 1, 2023</t>
  </si>
  <si>
    <t>Non-Contracted Full-Time Equivalents</t>
  </si>
  <si>
    <t>Contracted Employee Positions (See Instructions)</t>
  </si>
  <si>
    <t>As of January 1, 2023</t>
  </si>
  <si>
    <t>Number of Full Time Equivalents (FTEs)</t>
  </si>
  <si>
    <t>Average Hourly
Wage</t>
  </si>
  <si>
    <t xml:space="preserve">Staffing Positions Vacant </t>
  </si>
  <si>
    <t>Average Hourly
Rate</t>
  </si>
  <si>
    <t>Provider Type/Position</t>
  </si>
  <si>
    <t>Provider Group Modifier</t>
  </si>
  <si>
    <t>(A)</t>
  </si>
  <si>
    <t>(B)</t>
  </si>
  <si>
    <t>(C)</t>
  </si>
  <si>
    <t>(D)</t>
  </si>
  <si>
    <t>(E)</t>
  </si>
  <si>
    <t>(F)</t>
  </si>
  <si>
    <t>Doctors</t>
  </si>
  <si>
    <t>Physicians - MD/DO</t>
  </si>
  <si>
    <t>AG</t>
  </si>
  <si>
    <t>Psychiatrists - MD/DO</t>
  </si>
  <si>
    <t>AF</t>
  </si>
  <si>
    <t>Psychologists</t>
  </si>
  <si>
    <t>Licensed Psychologist - PhD</t>
  </si>
  <si>
    <t>AH</t>
  </si>
  <si>
    <t>Limited Licensed Psychologist</t>
  </si>
  <si>
    <t>Temporary Limited-Licensed Psychologist</t>
  </si>
  <si>
    <t>Behavioral Psychologist</t>
  </si>
  <si>
    <t>Medical/Prescriber Staff</t>
  </si>
  <si>
    <t>Licensed Physician Assistant</t>
  </si>
  <si>
    <t>SA</t>
  </si>
  <si>
    <t>Nurse Practitioner</t>
  </si>
  <si>
    <t>Clinical Nurse Specialist</t>
  </si>
  <si>
    <t>Nurse BSN, RN - Master's</t>
  </si>
  <si>
    <t>TD</t>
  </si>
  <si>
    <t>Registered Nurse - Bachelor's</t>
  </si>
  <si>
    <t>Licensed/Registered Dietician/Nutritionist</t>
  </si>
  <si>
    <t>AE</t>
  </si>
  <si>
    <t>Licensed Practical Nurse</t>
  </si>
  <si>
    <t>TE</t>
  </si>
  <si>
    <t>Certified/registered medical assistant</t>
  </si>
  <si>
    <t>HM</t>
  </si>
  <si>
    <t>Therapists</t>
  </si>
  <si>
    <t>Physical Therapist</t>
  </si>
  <si>
    <t>HO</t>
  </si>
  <si>
    <t>Speech Pathologist/Audiologist</t>
  </si>
  <si>
    <t>Occupational Therapist</t>
  </si>
  <si>
    <t>HN</t>
  </si>
  <si>
    <t>Physical Therapist Assistant</t>
  </si>
  <si>
    <t>CQ</t>
  </si>
  <si>
    <t>Occupational Therapist Assistant</t>
  </si>
  <si>
    <t>CO</t>
  </si>
  <si>
    <t>Behavioral Health Professionals - Doctoral Level</t>
  </si>
  <si>
    <t>Behavioral Health Professional - PhD</t>
  </si>
  <si>
    <t>HP</t>
  </si>
  <si>
    <t>BCBA-D</t>
  </si>
  <si>
    <t>Behavioral Health Professionals - Master's Level or Specialized Credential</t>
  </si>
  <si>
    <t>QBHP: BACB Approved Degree</t>
  </si>
  <si>
    <t>MCBAP Certification and Certified Clinical Supervisor</t>
  </si>
  <si>
    <t>Development Plan Supervisor</t>
  </si>
  <si>
    <t>Licensed Behavior Analyst</t>
  </si>
  <si>
    <t>BCBA</t>
  </si>
  <si>
    <t>Mental Health Clinician</t>
  </si>
  <si>
    <t>Certified Co-Occurring Disorders Professional - Master's</t>
  </si>
  <si>
    <t>Licensed Social Worker - Master's</t>
  </si>
  <si>
    <t>Limited Licensed Social Worker - Master's</t>
  </si>
  <si>
    <t>Licensed Professional Counselor</t>
  </si>
  <si>
    <t>Limited Licensed Professional Counselor</t>
  </si>
  <si>
    <t>Licensed Marriage And Family Therapist</t>
  </si>
  <si>
    <t>Limited Licensed Marriage And Family Therapist</t>
  </si>
  <si>
    <t>Certified Advanced Alcohol and Drug Counselor - Master's</t>
  </si>
  <si>
    <t>Certified Alcohol and Drug Counselor - Master's</t>
  </si>
  <si>
    <t>Approved MCBAP Development Plan Counselor - Master's</t>
  </si>
  <si>
    <t>Certified Criminal Justice Professional Reciprocal</t>
  </si>
  <si>
    <t>Case Manager / Supports Coordinator - Master's</t>
  </si>
  <si>
    <t>Music/Art Therapist</t>
  </si>
  <si>
    <t>Other Master's Level Behavioral Health Professionals</t>
  </si>
  <si>
    <t>Behavioral Health Professionals - Bachelor's Level</t>
  </si>
  <si>
    <t>BCaBA</t>
  </si>
  <si>
    <t>Access Coordinator</t>
  </si>
  <si>
    <t>Therapeutic Recreation Specialist</t>
  </si>
  <si>
    <t>Certified Co-Occurring Disorders Professional - Bachelor's</t>
  </si>
  <si>
    <t>Licensed/Limited Licensed Social Worker - Bachelor's</t>
  </si>
  <si>
    <t>Certified Advanced Alcohol and Drug Counselor - Bachelor's</t>
  </si>
  <si>
    <t>Certified Alcohol and Drug Counselor - Bachelor's</t>
  </si>
  <si>
    <t>Approved MCBAP Development Plan Counselor - Bachelor's</t>
  </si>
  <si>
    <t>Case Manager / Supports Coordinator - Bachelor's</t>
  </si>
  <si>
    <t>Other Bachelor's Level Behavioral Health Professionals</t>
  </si>
  <si>
    <t>Behavioral Health Clinical Staff - Associate's or Below</t>
  </si>
  <si>
    <t>Behavioral Technician</t>
  </si>
  <si>
    <t>Certified Alcohol and Drug Counselor</t>
  </si>
  <si>
    <t>Approved MCBAP Development Plan Counselor</t>
  </si>
  <si>
    <t>Clubhouse /Day Treatment Specialist</t>
  </si>
  <si>
    <t>Supports Coordinator Assistant (Case manager aide)</t>
  </si>
  <si>
    <t>Supports Broker</t>
  </si>
  <si>
    <t>Direct Support Professional</t>
  </si>
  <si>
    <t>Parent Support Partner</t>
  </si>
  <si>
    <t>Residential Care Specialist</t>
  </si>
  <si>
    <t>Home Based Services Worker</t>
  </si>
  <si>
    <t>Home Based Services Assistant</t>
  </si>
  <si>
    <t>Other Mental Health Professional - Associate's or Below.</t>
  </si>
  <si>
    <t>Peer Support Specialist</t>
  </si>
  <si>
    <t>Peer Recovery Coach</t>
  </si>
  <si>
    <t>WR</t>
  </si>
  <si>
    <t>Certified Peer Support Specialists - MH/SUD</t>
  </si>
  <si>
    <t>WS</t>
  </si>
  <si>
    <t>Youth Peer Support Specialist</t>
  </si>
  <si>
    <t>WT</t>
  </si>
  <si>
    <t>Peer Mentor - DD</t>
  </si>
  <si>
    <t>WU</t>
  </si>
  <si>
    <t>Trained Parents</t>
  </si>
  <si>
    <t>WP</t>
  </si>
  <si>
    <t>11.</t>
  </si>
  <si>
    <t>Independent Facilitator</t>
  </si>
  <si>
    <t>WQ</t>
  </si>
  <si>
    <t>FTE and Hourly Wage Information for Supervisory Staff</t>
  </si>
  <si>
    <t>Supervisor FTE and Hourly Wage Information</t>
  </si>
  <si>
    <t>Overtime and Bonuses Information for Direct Care Staff</t>
  </si>
  <si>
    <t>Direct Care Staff Overtime and Bonuses</t>
  </si>
  <si>
    <t>Please provide the overtime and bonus information for the following job groups</t>
  </si>
  <si>
    <t>Reported information for this worksheet: MM/DD/YYYY - MM/DD/YYYY</t>
  </si>
  <si>
    <t>Percentage of FTEs Receiving Overtime/Bonuses</t>
  </si>
  <si>
    <t>Percentage of Total Hours Attributable to Overtime</t>
  </si>
  <si>
    <t xml:space="preserve">Provider Group Modifier </t>
  </si>
  <si>
    <t>Provider Group Modifier Description</t>
  </si>
  <si>
    <t>Physician</t>
  </si>
  <si>
    <t>Specialty Physician</t>
  </si>
  <si>
    <t>Clincial Psychologist</t>
  </si>
  <si>
    <t>Physician Assistant</t>
  </si>
  <si>
    <t>Registered Nurse</t>
  </si>
  <si>
    <t>Dietician</t>
  </si>
  <si>
    <t>Master's Level</t>
  </si>
  <si>
    <t>Bachelor's Level</t>
  </si>
  <si>
    <t>Less Than Bachelor's Level</t>
  </si>
  <si>
    <t>Physical Therapist Assisstant</t>
  </si>
  <si>
    <t>Occupational Therapist Assisstant</t>
  </si>
  <si>
    <t>Doctoral Level</t>
  </si>
  <si>
    <t>Certified Peer Specialist</t>
  </si>
  <si>
    <t>Youth Peer Specialist</t>
  </si>
  <si>
    <t>DD Peer Mentor</t>
  </si>
  <si>
    <t>Trained Parent</t>
  </si>
  <si>
    <t>Training Information - Non-Contracted Employees Only</t>
  </si>
  <si>
    <t>Data Collection for Training</t>
  </si>
  <si>
    <t>Please list the training information below.</t>
  </si>
  <si>
    <t>If Onboarding/Training cannot be reported or the information is not known, please leave columns '(C) and '(E) blank.</t>
  </si>
  <si>
    <t>Reported Direct Care and Supervisor FTEs</t>
  </si>
  <si>
    <t>Estimated Average Training Hours per Full-Time Employee*</t>
  </si>
  <si>
    <t>Estimated Variation in Training Hours per Full-Time Employee*</t>
  </si>
  <si>
    <t>Estimated Average Onboarding/Training Hours Full-Time Employee**</t>
  </si>
  <si>
    <r>
      <t>Estimated Variation in Onboarding/Training Hours per</t>
    </r>
    <r>
      <rPr>
        <sz val="10"/>
        <color theme="1"/>
        <rFont val="Arial"/>
        <family val="2"/>
      </rPr>
      <t xml:space="preserve"> Full-Time Employee**</t>
    </r>
  </si>
  <si>
    <t>* Excluding any incremental training requirements solely attributable to evidence-based practices</t>
  </si>
  <si>
    <t>** Excluding annual training and conference hours</t>
  </si>
  <si>
    <t>Benefit Information - Non-Contracted Employees Only</t>
  </si>
  <si>
    <t>FTE Benefits Information</t>
  </si>
  <si>
    <t>Please list the number of FTEs that are offered benefits (Column B)  and the number of FTEs that take-up benefits (Column C) in each provider type or position. 
Additionally, report the average monthly employer cost per FTE that take-up Insurance, Retirement, and Other Benefits (Column D).</t>
  </si>
  <si>
    <t>Reported information for this worksheet: One Month (e.g, January 2023)</t>
  </si>
  <si>
    <t>Reported Direct Care and Supervisor FTEs Benefits Information</t>
  </si>
  <si>
    <t>FTEs Offered Benefits</t>
  </si>
  <si>
    <t>FTEs that Take-Up Benefits</t>
  </si>
  <si>
    <t>Average Monthly Employer Costs Per FTE that Take-Up Benefits</t>
  </si>
  <si>
    <t>Annual Employer Benefit Costs</t>
  </si>
  <si>
    <t>Total Cost to Employer</t>
  </si>
  <si>
    <t>Holiday and Paid Time Off Information - Non-Contracted Employees Only</t>
  </si>
  <si>
    <t>Paid Time Off (PTO) Information</t>
  </si>
  <si>
    <t xml:space="preserve">Please list the average number of paid holidays hours and paid time off (hours) for non-contracted employees. If you cannot separate these items, please list the values in the combined category. If you can separate these items, please leave the combined category empty. Only report paid time off hours if your organization follows a standardized policy that is applicable to the listed provider types; if you do not have a policy for paid time off, do not report paid time off (you may still report paid holiday hours). </t>
  </si>
  <si>
    <t>Paid Holidays Hours</t>
  </si>
  <si>
    <t>Total PTO Excluding Holidays Hours</t>
  </si>
  <si>
    <t>Combined Paid Holidays and PTO Hours</t>
  </si>
  <si>
    <t>General: Provider Entry and Contact Information</t>
  </si>
  <si>
    <t>General: Report Information</t>
  </si>
  <si>
    <t>General: Payer Information</t>
  </si>
  <si>
    <t>Worksheet / Section</t>
  </si>
  <si>
    <t>Line Number and/or Column Reference (if applicable)</t>
  </si>
  <si>
    <t>Comments</t>
  </si>
  <si>
    <t>General: Employee Staffing</t>
  </si>
  <si>
    <t>General: Billing Provider Information</t>
  </si>
  <si>
    <t>General: Provider Identification</t>
  </si>
  <si>
    <t>Direct Care Staff: Direct Care and Clinical Staff FTE and Hourly Wage Information</t>
  </si>
  <si>
    <t>Supervisors: Supervisor FTE and Hourly Wage Information</t>
  </si>
  <si>
    <t>Overtime and Bonuses: Direct Care Staff Overtime and Bonuses</t>
  </si>
  <si>
    <t>Training: Data Collection for Annual and New Hire Training</t>
  </si>
  <si>
    <t>Benefits: FTE and Employer Cost Information</t>
  </si>
  <si>
    <t>PTO: Paid Time Off Information</t>
  </si>
  <si>
    <t>Information Not Listed on Survey</t>
  </si>
  <si>
    <t>Milliman and MDHHS are interested in ways to improve the data reporting experience for survey participants. In the box below, please include any feedback or suggestions you may have for future iterations of this survey.</t>
  </si>
  <si>
    <t>This tab does not have any impact on the other tabs of the survey. It is meant only for notetaking and internal calculations.</t>
  </si>
  <si>
    <t>Provider Survey for Direct Care and Supervisory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</si>
</sst>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5" formatCode="0%\ ;\(0%\)"/>
    <numFmt numFmtId="166" formatCode="_(* #,##0_);_(* \(#,##0\);_(* &quot;-&quot;??_);_(@_)"/>
    <numFmt numFmtId="167" formatCode="0.0%"/>
    <numFmt numFmtId="168" formatCode="&quot;$&quot;\ #,##0.00_);&quot;$&quot;\ \(#,##0.00\)"/>
    <numFmt numFmtId="169" formatCode="0.0%\ ;\(0.0%\)"/>
    <numFmt numFmtId="170" formatCode="#,##0.00_);\(#,##0.00\);\-??_)"/>
  </numFmts>
  <fonts count="30" x14ac:knownFonts="1">
    <font>
      <sz val="10"/>
      <name val="Arial"/>
      <family val="2"/>
    </font>
    <font>
      <sz val="11"/>
      <color theme="1"/>
      <name val="Calibri"/>
      <family val="2"/>
      <scheme val="minor"/>
    </font>
    <font>
      <b/>
      <sz val="11"/>
      <color theme="1"/>
      <name val="Calibri"/>
      <family val="2"/>
      <scheme val="minor"/>
    </font>
    <font>
      <sz val="10"/>
      <name val="Arial"/>
      <family val="2"/>
    </font>
    <font>
      <sz val="11"/>
      <color theme="1"/>
      <name val="Arial"/>
      <family val="2"/>
    </font>
    <font>
      <b/>
      <sz val="10"/>
      <name val="Arial"/>
      <family val="2"/>
    </font>
    <font>
      <b/>
      <sz val="12"/>
      <color rgb="FFFFFFFF"/>
      <name val="Arial"/>
      <family val="2"/>
    </font>
    <font>
      <sz val="12"/>
      <color theme="1"/>
      <name val="Arial"/>
      <family val="2"/>
    </font>
    <font>
      <sz val="12"/>
      <name val="Arial"/>
      <family val="2"/>
    </font>
    <font>
      <b/>
      <sz val="10"/>
      <color rgb="FFFF0000"/>
      <name val="Arial"/>
      <family val="2"/>
    </font>
    <font>
      <sz val="12"/>
      <color rgb="FFFF0000"/>
      <name val="Arial"/>
      <family val="2"/>
    </font>
    <font>
      <sz val="10"/>
      <color rgb="FFFF0000"/>
      <name val="Arial"/>
      <family val="2"/>
    </font>
    <font>
      <b/>
      <i/>
      <sz val="10"/>
      <color theme="1"/>
      <name val="Arial"/>
      <family val="2"/>
    </font>
    <font>
      <b/>
      <i/>
      <sz val="10"/>
      <name val="Arial"/>
      <family val="2"/>
    </font>
    <font>
      <sz val="10"/>
      <color theme="1"/>
      <name val="Arial"/>
      <family val="2"/>
    </font>
    <font>
      <vertAlign val="superscript"/>
      <sz val="10"/>
      <color theme="1"/>
      <name val="Arial"/>
      <family val="2"/>
    </font>
    <font>
      <i/>
      <sz val="10"/>
      <color theme="1"/>
      <name val="Arial"/>
      <family val="2"/>
    </font>
    <font>
      <i/>
      <sz val="10"/>
      <color rgb="FFFF0000"/>
      <name val="Arial"/>
      <family val="2"/>
    </font>
    <font>
      <i/>
      <sz val="10"/>
      <name val="Arial"/>
      <family val="2"/>
    </font>
    <font>
      <sz val="10"/>
      <color rgb="FF1F497D"/>
      <name val="Arial"/>
      <family val="2"/>
    </font>
    <font>
      <b/>
      <sz val="12"/>
      <color theme="0"/>
      <name val="Arial"/>
      <family val="2"/>
    </font>
    <font>
      <sz val="12"/>
      <color theme="0"/>
      <name val="Arial"/>
      <family val="2"/>
    </font>
    <font>
      <b/>
      <sz val="10"/>
      <color theme="0"/>
      <name val="Arial"/>
      <family val="2"/>
    </font>
    <font>
      <b/>
      <sz val="10"/>
      <color theme="1"/>
      <name val="Arial"/>
      <family val="2"/>
    </font>
    <font>
      <sz val="10"/>
      <color rgb="FFFFFF00"/>
      <name val="Arial"/>
      <family val="2"/>
    </font>
    <font>
      <sz val="10"/>
      <color rgb="FF000000"/>
      <name val="Arial"/>
      <family val="2"/>
    </font>
    <font>
      <b/>
      <sz val="10"/>
      <color rgb="FF000000"/>
      <name val="Arial"/>
      <family val="2"/>
    </font>
    <font>
      <sz val="11"/>
      <name val="Arial"/>
      <family val="2"/>
    </font>
    <font>
      <u/>
      <sz val="10"/>
      <name val="Arial"/>
      <family val="2"/>
    </font>
    <font>
      <b/>
      <sz val="10"/>
      <color rgb="FFFFFFFF"/>
      <name val="Arial"/>
      <family val="2"/>
    </font>
  </fonts>
  <fills count="8">
    <fill>
      <patternFill patternType="none"/>
    </fill>
    <fill>
      <patternFill patternType="gray125"/>
    </fill>
    <fill>
      <patternFill patternType="solid">
        <fgColor rgb="FF0A4977"/>
        <bgColor indexed="64"/>
      </patternFill>
    </fill>
    <fill>
      <patternFill patternType="solid">
        <fgColor rgb="FFC6C9CA"/>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6" tint="0.59999389629810485"/>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8">
    <xf numFmtId="0"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0" fontId="3" fillId="0" borderId="0"/>
    <xf numFmtId="0" fontId="14" fillId="0" borderId="0"/>
    <xf numFmtId="0" fontId="14" fillId="0" borderId="0"/>
  </cellStyleXfs>
  <cellXfs count="250">
    <xf numFmtId="0" fontId="0" fillId="0" borderId="0" xfId="0"/>
    <xf numFmtId="0" fontId="3" fillId="0" borderId="0" xfId="0" applyFont="1"/>
    <xf numFmtId="0" fontId="6" fillId="2" borderId="0" xfId="3" applyFont="1" applyFill="1" applyAlignment="1">
      <alignment horizontal="centerContinuous"/>
    </xf>
    <xf numFmtId="0" fontId="7" fillId="2" borderId="0" xfId="3" applyFont="1" applyFill="1" applyAlignment="1">
      <alignment horizontal="centerContinuous"/>
    </xf>
    <xf numFmtId="0" fontId="8" fillId="2" borderId="20" xfId="3" applyFont="1" applyFill="1" applyBorder="1" applyAlignment="1">
      <alignment horizontal="centerContinuous"/>
    </xf>
    <xf numFmtId="0" fontId="7" fillId="0" borderId="0" xfId="3" applyFont="1"/>
    <xf numFmtId="0" fontId="9" fillId="0" borderId="0" xfId="3" applyFont="1"/>
    <xf numFmtId="0" fontId="10" fillId="0" borderId="0" xfId="3" applyFont="1"/>
    <xf numFmtId="0" fontId="6" fillId="2" borderId="0" xfId="3" applyFont="1" applyFill="1" applyAlignment="1">
      <alignment horizontal="centerContinuous" vertical="center"/>
    </xf>
    <xf numFmtId="0" fontId="11" fillId="0" borderId="0" xfId="3" applyFont="1"/>
    <xf numFmtId="0" fontId="12" fillId="3" borderId="0" xfId="3" applyFont="1" applyFill="1"/>
    <xf numFmtId="0" fontId="13" fillId="3" borderId="20" xfId="3" applyFont="1" applyFill="1" applyBorder="1"/>
    <xf numFmtId="0" fontId="12" fillId="0" borderId="0" xfId="3" applyFont="1"/>
    <xf numFmtId="0" fontId="13" fillId="0" borderId="20" xfId="3" applyFont="1" applyBorder="1" applyProtection="1">
      <protection locked="0"/>
    </xf>
    <xf numFmtId="49" fontId="14" fillId="0" borderId="0" xfId="3" applyNumberFormat="1" applyFont="1" applyAlignment="1">
      <alignment vertical="top"/>
    </xf>
    <xf numFmtId="0" fontId="14" fillId="0" borderId="0" xfId="3" applyFont="1"/>
    <xf numFmtId="0" fontId="14" fillId="4" borderId="6" xfId="3" applyFont="1" applyFill="1" applyBorder="1" applyAlignment="1" applyProtection="1">
      <alignment horizontal="center"/>
      <protection locked="0"/>
    </xf>
    <xf numFmtId="0" fontId="14" fillId="4" borderId="7" xfId="3" applyFont="1" applyFill="1" applyBorder="1" applyAlignment="1" applyProtection="1">
      <alignment horizontal="center"/>
      <protection locked="0"/>
    </xf>
    <xf numFmtId="0" fontId="14" fillId="4" borderId="8" xfId="3" applyFont="1" applyFill="1" applyBorder="1" applyAlignment="1" applyProtection="1">
      <alignment horizontal="center"/>
      <protection locked="0"/>
    </xf>
    <xf numFmtId="0" fontId="3" fillId="0" borderId="20" xfId="3" applyFont="1" applyBorder="1" applyProtection="1">
      <protection locked="0"/>
    </xf>
    <xf numFmtId="49" fontId="14" fillId="0" borderId="0" xfId="3" applyNumberFormat="1" applyFont="1"/>
    <xf numFmtId="0" fontId="13" fillId="3" borderId="0" xfId="3" applyFont="1" applyFill="1"/>
    <xf numFmtId="0" fontId="13" fillId="3" borderId="20" xfId="3" applyFont="1" applyFill="1" applyBorder="1" applyProtection="1">
      <protection locked="0"/>
    </xf>
    <xf numFmtId="49" fontId="14" fillId="0" borderId="0" xfId="3" quotePrefix="1" applyNumberFormat="1" applyFont="1" applyAlignment="1">
      <alignment vertical="center"/>
    </xf>
    <xf numFmtId="0" fontId="14" fillId="0" borderId="0" xfId="3" applyFont="1" applyAlignment="1">
      <alignment horizontal="left" vertical="top" wrapText="1"/>
    </xf>
    <xf numFmtId="0" fontId="14" fillId="0" borderId="0" xfId="3" applyFont="1" applyAlignment="1">
      <alignment vertical="top"/>
    </xf>
    <xf numFmtId="14" fontId="14" fillId="4" borderId="21" xfId="1" applyNumberFormat="1" applyFont="1" applyFill="1" applyBorder="1" applyAlignment="1" applyProtection="1">
      <alignment horizontal="center"/>
      <protection locked="0"/>
    </xf>
    <xf numFmtId="0" fontId="14" fillId="0" borderId="0" xfId="3" applyFont="1" applyAlignment="1">
      <alignment horizontal="center"/>
    </xf>
    <xf numFmtId="49" fontId="14" fillId="0" borderId="0" xfId="3" quotePrefix="1" applyNumberFormat="1" applyFont="1" applyAlignment="1">
      <alignment vertical="top"/>
    </xf>
    <xf numFmtId="165" fontId="14" fillId="4" borderId="21" xfId="1" applyNumberFormat="1" applyFont="1" applyFill="1" applyBorder="1" applyAlignment="1" applyProtection="1">
      <protection locked="0"/>
    </xf>
    <xf numFmtId="49" fontId="14" fillId="0" borderId="0" xfId="3" quotePrefix="1" applyNumberFormat="1" applyFont="1"/>
    <xf numFmtId="0" fontId="14" fillId="0" borderId="0" xfId="3" applyFont="1" applyAlignment="1">
      <alignment wrapText="1"/>
    </xf>
    <xf numFmtId="165" fontId="14" fillId="0" borderId="0" xfId="3" applyNumberFormat="1" applyFont="1"/>
    <xf numFmtId="166" fontId="14" fillId="4" borderId="21" xfId="1" applyNumberFormat="1" applyFont="1" applyFill="1" applyBorder="1" applyAlignment="1" applyProtection="1">
      <protection locked="0"/>
    </xf>
    <xf numFmtId="2" fontId="14" fillId="4" borderId="21" xfId="1" applyNumberFormat="1" applyFont="1" applyFill="1" applyBorder="1" applyAlignment="1" applyProtection="1">
      <protection locked="0"/>
    </xf>
    <xf numFmtId="167" fontId="14" fillId="0" borderId="0" xfId="2" applyNumberFormat="1" applyFont="1" applyFill="1" applyBorder="1" applyAlignment="1" applyProtection="1">
      <protection locked="0"/>
    </xf>
    <xf numFmtId="0" fontId="14" fillId="4" borderId="21" xfId="1" applyNumberFormat="1" applyFont="1" applyFill="1" applyBorder="1" applyAlignment="1" applyProtection="1">
      <protection locked="0"/>
    </xf>
    <xf numFmtId="165" fontId="14" fillId="0" borderId="0" xfId="1" applyNumberFormat="1" applyFont="1" applyFill="1" applyBorder="1" applyAlignment="1" applyProtection="1">
      <protection locked="0"/>
    </xf>
    <xf numFmtId="0" fontId="17" fillId="0" borderId="0" xfId="3" applyFont="1"/>
    <xf numFmtId="49" fontId="14" fillId="0" borderId="0" xfId="3" applyNumberFormat="1" applyFont="1" applyAlignment="1">
      <alignment horizontal="left" wrapText="1"/>
    </xf>
    <xf numFmtId="49" fontId="14" fillId="0" borderId="0" xfId="3" applyNumberFormat="1" applyFont="1" applyAlignment="1">
      <alignment wrapText="1"/>
    </xf>
    <xf numFmtId="49" fontId="14" fillId="0" borderId="0" xfId="3" applyNumberFormat="1" applyFont="1" applyAlignment="1">
      <alignment horizontal="left"/>
    </xf>
    <xf numFmtId="0" fontId="14" fillId="4" borderId="21" xfId="3" applyFont="1" applyFill="1" applyBorder="1" applyProtection="1">
      <protection locked="0"/>
    </xf>
    <xf numFmtId="49" fontId="14" fillId="0" borderId="0" xfId="3" applyNumberFormat="1" applyFont="1" applyAlignment="1">
      <alignment horizontal="left" wrapText="1"/>
    </xf>
    <xf numFmtId="0" fontId="14" fillId="0" borderId="0" xfId="3" applyFont="1" applyAlignment="1">
      <alignment horizontal="left" wrapText="1"/>
    </xf>
    <xf numFmtId="0" fontId="14" fillId="0" borderId="15" xfId="3" applyFont="1" applyBorder="1" applyProtection="1">
      <protection locked="0"/>
    </xf>
    <xf numFmtId="0" fontId="16" fillId="0" borderId="0" xfId="3" applyFont="1" applyAlignment="1">
      <alignment horizontal="left" wrapText="1"/>
    </xf>
    <xf numFmtId="0" fontId="14" fillId="0" borderId="0" xfId="3" applyFont="1" applyProtection="1">
      <protection locked="0"/>
    </xf>
    <xf numFmtId="0" fontId="18" fillId="0" borderId="18" xfId="0" applyFont="1" applyBorder="1" applyAlignment="1">
      <alignment vertical="center"/>
    </xf>
    <xf numFmtId="0" fontId="3" fillId="0" borderId="18" xfId="0" applyFont="1" applyBorder="1" applyAlignment="1">
      <alignment vertical="center"/>
    </xf>
    <xf numFmtId="0" fontId="14" fillId="0" borderId="18" xfId="3" applyFont="1" applyBorder="1" applyAlignment="1">
      <alignment horizontal="left" wrapText="1"/>
    </xf>
    <xf numFmtId="0" fontId="14" fillId="0" borderId="18" xfId="3" applyFont="1" applyBorder="1" applyProtection="1">
      <protection locked="0"/>
    </xf>
    <xf numFmtId="0" fontId="14" fillId="0" borderId="18" xfId="3" applyFont="1" applyBorder="1"/>
    <xf numFmtId="0" fontId="3" fillId="0" borderId="22" xfId="3" applyFont="1" applyBorder="1" applyProtection="1">
      <protection locked="0"/>
    </xf>
    <xf numFmtId="0" fontId="11" fillId="0" borderId="18" xfId="3" applyFont="1" applyBorder="1"/>
    <xf numFmtId="0" fontId="19" fillId="0" borderId="0" xfId="0" applyFont="1" applyAlignment="1">
      <alignment vertical="center"/>
    </xf>
    <xf numFmtId="0" fontId="3" fillId="0" borderId="20" xfId="3" applyFont="1" applyBorder="1"/>
    <xf numFmtId="0" fontId="6" fillId="2" borderId="0" xfId="4" applyFont="1" applyFill="1" applyAlignment="1">
      <alignment horizontal="centerContinuous"/>
    </xf>
    <xf numFmtId="0" fontId="7" fillId="2" borderId="0" xfId="4" applyFont="1" applyFill="1" applyAlignment="1">
      <alignment horizontal="centerContinuous"/>
    </xf>
    <xf numFmtId="0" fontId="8" fillId="2" borderId="20" xfId="4" applyFont="1" applyFill="1" applyBorder="1" applyAlignment="1">
      <alignment horizontal="centerContinuous"/>
    </xf>
    <xf numFmtId="0" fontId="7" fillId="0" borderId="0" xfId="4" applyFont="1"/>
    <xf numFmtId="0" fontId="20" fillId="2" borderId="0" xfId="3" applyFont="1" applyFill="1" applyAlignment="1">
      <alignment horizontal="centerContinuous" vertical="center"/>
    </xf>
    <xf numFmtId="0" fontId="20" fillId="2" borderId="0" xfId="4" applyFont="1" applyFill="1" applyAlignment="1">
      <alignment horizontal="centerContinuous" vertical="center"/>
    </xf>
    <xf numFmtId="0" fontId="21" fillId="2" borderId="0" xfId="4" applyFont="1" applyFill="1" applyAlignment="1">
      <alignment horizontal="centerContinuous"/>
    </xf>
    <xf numFmtId="0" fontId="21" fillId="2" borderId="20" xfId="4" applyFont="1" applyFill="1" applyBorder="1" applyAlignment="1">
      <alignment horizontal="centerContinuous"/>
    </xf>
    <xf numFmtId="0" fontId="21" fillId="0" borderId="0" xfId="4" applyFont="1"/>
    <xf numFmtId="0" fontId="6" fillId="2" borderId="0" xfId="4" applyFont="1" applyFill="1" applyAlignment="1">
      <alignment horizontal="centerContinuous" vertical="center"/>
    </xf>
    <xf numFmtId="0" fontId="12" fillId="3" borderId="0" xfId="4" applyFont="1" applyFill="1"/>
    <xf numFmtId="0" fontId="12" fillId="3" borderId="0" xfId="4" applyFont="1" applyFill="1" applyAlignment="1">
      <alignment horizontal="center"/>
    </xf>
    <xf numFmtId="0" fontId="12" fillId="3" borderId="0" xfId="4" applyFont="1" applyFill="1" applyAlignment="1">
      <alignment horizontal="left" wrapText="1"/>
    </xf>
    <xf numFmtId="0" fontId="13" fillId="3" borderId="20" xfId="4" applyFont="1" applyFill="1" applyBorder="1" applyAlignment="1">
      <alignment horizontal="left" wrapText="1"/>
    </xf>
    <xf numFmtId="0" fontId="12" fillId="0" borderId="0" xfId="4" applyFont="1"/>
    <xf numFmtId="49" fontId="11" fillId="0" borderId="0" xfId="4" applyNumberFormat="1" applyFont="1"/>
    <xf numFmtId="0" fontId="14" fillId="0" borderId="0" xfId="4" applyFont="1"/>
    <xf numFmtId="0" fontId="14" fillId="0" borderId="0" xfId="4" applyFont="1" applyAlignment="1">
      <alignment horizontal="center"/>
    </xf>
    <xf numFmtId="0" fontId="14" fillId="0" borderId="0" xfId="4" applyFont="1" applyAlignment="1">
      <alignment horizontal="left" wrapText="1"/>
    </xf>
    <xf numFmtId="0" fontId="3" fillId="0" borderId="20" xfId="4" applyFont="1" applyBorder="1" applyAlignment="1">
      <alignment horizontal="left" wrapText="1"/>
    </xf>
    <xf numFmtId="0" fontId="14" fillId="0" borderId="0" xfId="4" applyFont="1" applyAlignment="1">
      <alignment vertical="center"/>
    </xf>
    <xf numFmtId="0" fontId="3" fillId="0" borderId="20" xfId="4" applyFont="1" applyBorder="1"/>
    <xf numFmtId="0" fontId="5" fillId="0" borderId="0" xfId="4" applyFont="1" applyAlignment="1">
      <alignment horizontal="left" vertical="center"/>
    </xf>
    <xf numFmtId="0" fontId="11" fillId="0" borderId="0" xfId="4" applyFont="1"/>
    <xf numFmtId="0" fontId="3" fillId="0" borderId="20" xfId="4" applyFont="1" applyBorder="1" applyAlignment="1" applyProtection="1">
      <alignment horizontal="left" wrapText="1"/>
      <protection locked="0"/>
    </xf>
    <xf numFmtId="49" fontId="14" fillId="0" borderId="0" xfId="4" applyNumberFormat="1" applyFont="1"/>
    <xf numFmtId="0" fontId="22" fillId="5" borderId="0" xfId="4" applyFont="1" applyFill="1" applyAlignment="1">
      <alignment horizontal="center" wrapText="1"/>
    </xf>
    <xf numFmtId="0" fontId="14" fillId="0" borderId="0" xfId="4" quotePrefix="1" applyFont="1" applyAlignment="1">
      <alignment horizontal="center" wrapText="1"/>
    </xf>
    <xf numFmtId="0" fontId="22" fillId="0" borderId="0" xfId="4" applyFont="1" applyAlignment="1">
      <alignment horizontal="center" wrapText="1"/>
    </xf>
    <xf numFmtId="0" fontId="5" fillId="0" borderId="20" xfId="4" applyFont="1" applyBorder="1" applyAlignment="1" applyProtection="1">
      <alignment horizontal="center" wrapText="1"/>
      <protection locked="0"/>
    </xf>
    <xf numFmtId="0" fontId="23" fillId="0" borderId="0" xfId="5" applyFont="1" applyAlignment="1" applyProtection="1">
      <alignment horizontal="center" wrapText="1"/>
      <protection hidden="1"/>
    </xf>
    <xf numFmtId="0" fontId="16" fillId="0" borderId="0" xfId="4" applyFont="1" applyAlignment="1">
      <alignment horizontal="left" vertical="top" wrapText="1"/>
    </xf>
    <xf numFmtId="0" fontId="11" fillId="0" borderId="0" xfId="4" applyFont="1" applyAlignment="1">
      <alignment horizontal="right" wrapText="1"/>
    </xf>
    <xf numFmtId="0" fontId="14" fillId="0" borderId="0" xfId="4" applyFont="1" applyAlignment="1">
      <alignment horizontal="center" wrapText="1"/>
    </xf>
    <xf numFmtId="0" fontId="14" fillId="0" borderId="0" xfId="5" applyFont="1" applyAlignment="1" applyProtection="1">
      <alignment horizontal="center" wrapText="1"/>
      <protection hidden="1"/>
    </xf>
    <xf numFmtId="0" fontId="14" fillId="0" borderId="0" xfId="5" applyFont="1" applyAlignment="1">
      <alignment horizontal="center" wrapText="1"/>
    </xf>
    <xf numFmtId="0" fontId="24" fillId="0" borderId="20" xfId="4" applyFont="1" applyBorder="1" applyAlignment="1" applyProtection="1">
      <alignment horizontal="left" wrapText="1"/>
      <protection locked="0"/>
    </xf>
    <xf numFmtId="0" fontId="23" fillId="0" borderId="0" xfId="4" applyFont="1" applyAlignment="1">
      <alignment horizontal="left"/>
    </xf>
    <xf numFmtId="0" fontId="23" fillId="0" borderId="0" xfId="4" applyFont="1" applyAlignment="1">
      <alignment horizontal="center" wrapText="1"/>
    </xf>
    <xf numFmtId="0" fontId="3" fillId="0" borderId="20" xfId="4" quotePrefix="1" applyFont="1" applyBorder="1" applyAlignment="1" applyProtection="1">
      <alignment horizontal="center" wrapText="1"/>
      <protection locked="0"/>
    </xf>
    <xf numFmtId="0" fontId="23" fillId="0" borderId="0" xfId="4" applyFont="1" applyAlignment="1">
      <alignment horizontal="left" vertical="top"/>
    </xf>
    <xf numFmtId="0" fontId="3" fillId="0" borderId="0" xfId="4" applyFont="1" applyAlignment="1">
      <alignment horizontal="left" vertical="top" wrapText="1"/>
    </xf>
    <xf numFmtId="0" fontId="14" fillId="0" borderId="0" xfId="4" applyFont="1" applyAlignment="1">
      <alignment horizontal="center" vertical="top" wrapText="1"/>
    </xf>
    <xf numFmtId="0" fontId="3" fillId="0" borderId="20" xfId="4" applyFont="1" applyBorder="1" applyProtection="1">
      <protection locked="0"/>
    </xf>
    <xf numFmtId="0" fontId="14" fillId="0" borderId="0" xfId="4" applyFont="1" applyAlignment="1">
      <alignment horizontal="left" vertical="top"/>
    </xf>
    <xf numFmtId="0" fontId="3" fillId="0" borderId="0" xfId="4" applyFont="1" applyAlignment="1">
      <alignment horizontal="left" vertical="top"/>
    </xf>
    <xf numFmtId="0" fontId="14" fillId="0" borderId="0" xfId="4" applyFont="1" applyAlignment="1">
      <alignment horizontal="center" vertical="top"/>
    </xf>
    <xf numFmtId="0" fontId="14" fillId="4" borderId="21" xfId="4" applyFont="1" applyFill="1" applyBorder="1" applyProtection="1">
      <protection locked="0"/>
    </xf>
    <xf numFmtId="168" fontId="14" fillId="4" borderId="21" xfId="4" applyNumberFormat="1" applyFont="1" applyFill="1" applyBorder="1" applyProtection="1">
      <protection locked="0"/>
    </xf>
    <xf numFmtId="168" fontId="14" fillId="0" borderId="0" xfId="4" applyNumberFormat="1" applyFont="1"/>
    <xf numFmtId="168" fontId="3" fillId="0" borderId="20" xfId="4" applyNumberFormat="1" applyFont="1" applyBorder="1" applyProtection="1">
      <protection locked="0"/>
    </xf>
    <xf numFmtId="0" fontId="3" fillId="0" borderId="0" xfId="6" applyFont="1" applyAlignment="1">
      <alignment horizontal="left"/>
    </xf>
    <xf numFmtId="0" fontId="25" fillId="0" borderId="0" xfId="6" applyFont="1" applyAlignment="1">
      <alignment horizontal="center"/>
    </xf>
    <xf numFmtId="0" fontId="23" fillId="0" borderId="0" xfId="4" applyFont="1"/>
    <xf numFmtId="0" fontId="3" fillId="0" borderId="0" xfId="4" applyFont="1"/>
    <xf numFmtId="49" fontId="14" fillId="0" borderId="0" xfId="4" applyNumberFormat="1" applyFont="1" applyAlignment="1">
      <alignment vertical="top"/>
    </xf>
    <xf numFmtId="0" fontId="3" fillId="0" borderId="0" xfId="6" applyFont="1" applyAlignment="1">
      <alignment horizontal="center"/>
    </xf>
    <xf numFmtId="0" fontId="3" fillId="6" borderId="0" xfId="6" applyFont="1" applyFill="1" applyAlignment="1">
      <alignment horizontal="left"/>
    </xf>
    <xf numFmtId="0" fontId="3" fillId="6" borderId="0" xfId="6" applyFont="1" applyFill="1" applyAlignment="1">
      <alignment horizontal="center"/>
    </xf>
    <xf numFmtId="168" fontId="11" fillId="0" borderId="0" xfId="4" applyNumberFormat="1" applyFont="1"/>
    <xf numFmtId="168" fontId="11" fillId="0" borderId="20" xfId="4" applyNumberFormat="1" applyFont="1" applyBorder="1" applyProtection="1">
      <protection locked="0"/>
    </xf>
    <xf numFmtId="0" fontId="3" fillId="7" borderId="0" xfId="4" applyFont="1" applyFill="1"/>
    <xf numFmtId="0" fontId="3" fillId="7" borderId="0" xfId="6" applyFont="1" applyFill="1" applyAlignment="1">
      <alignment horizontal="center"/>
    </xf>
    <xf numFmtId="49" fontId="14" fillId="0" borderId="0" xfId="4" quotePrefix="1" applyNumberFormat="1" applyFont="1"/>
    <xf numFmtId="0" fontId="3" fillId="0" borderId="0" xfId="4" applyFont="1" applyAlignment="1">
      <alignment horizontal="center"/>
    </xf>
    <xf numFmtId="0" fontId="3" fillId="7" borderId="0" xfId="4" applyFont="1" applyFill="1" applyAlignment="1">
      <alignment horizontal="center"/>
    </xf>
    <xf numFmtId="0" fontId="26" fillId="0" borderId="0" xfId="6" applyFont="1" applyAlignment="1">
      <alignment horizontal="left"/>
    </xf>
    <xf numFmtId="49" fontId="14" fillId="0" borderId="18" xfId="4" applyNumberFormat="1" applyFont="1" applyBorder="1"/>
    <xf numFmtId="0" fontId="14" fillId="0" borderId="18" xfId="4" applyFont="1" applyBorder="1"/>
    <xf numFmtId="0" fontId="3" fillId="0" borderId="18" xfId="4" applyFont="1" applyBorder="1" applyAlignment="1">
      <alignment horizontal="center"/>
    </xf>
    <xf numFmtId="0" fontId="3" fillId="0" borderId="22" xfId="4" applyFont="1" applyBorder="1" applyProtection="1">
      <protection locked="0"/>
    </xf>
    <xf numFmtId="0" fontId="11" fillId="0" borderId="0" xfId="4" quotePrefix="1" applyFont="1" applyAlignment="1">
      <alignment horizontal="center" wrapText="1"/>
    </xf>
    <xf numFmtId="0" fontId="3" fillId="0" borderId="20" xfId="5" applyBorder="1" applyAlignment="1" applyProtection="1">
      <alignment horizontal="center" wrapText="1"/>
      <protection locked="0"/>
    </xf>
    <xf numFmtId="0" fontId="3" fillId="0" borderId="0" xfId="4" applyFont="1" applyAlignment="1">
      <alignment horizontal="center" vertical="top" wrapText="1"/>
    </xf>
    <xf numFmtId="0" fontId="3" fillId="0" borderId="0" xfId="4" applyFont="1" applyAlignment="1">
      <alignment horizontal="center" vertical="top"/>
    </xf>
    <xf numFmtId="166" fontId="14" fillId="4" borderId="21" xfId="1" applyNumberFormat="1" applyFont="1" applyFill="1" applyBorder="1" applyProtection="1">
      <protection locked="0"/>
    </xf>
    <xf numFmtId="166" fontId="14" fillId="0" borderId="0" xfId="1" applyNumberFormat="1" applyFont="1" applyProtection="1"/>
    <xf numFmtId="166" fontId="14" fillId="0" borderId="0" xfId="1" applyNumberFormat="1" applyFont="1" applyFill="1" applyBorder="1" applyProtection="1"/>
    <xf numFmtId="0" fontId="14" fillId="0" borderId="7" xfId="4" applyFont="1" applyBorder="1" applyProtection="1">
      <protection locked="0"/>
    </xf>
    <xf numFmtId="168" fontId="14" fillId="0" borderId="7" xfId="4" applyNumberFormat="1" applyFont="1" applyBorder="1" applyProtection="1">
      <protection locked="0"/>
    </xf>
    <xf numFmtId="166" fontId="14" fillId="0" borderId="7" xfId="1" applyNumberFormat="1" applyFont="1" applyFill="1" applyBorder="1" applyProtection="1">
      <protection locked="0"/>
    </xf>
    <xf numFmtId="0" fontId="14" fillId="0" borderId="18" xfId="4" applyFont="1" applyBorder="1" applyAlignment="1">
      <alignment horizontal="center"/>
    </xf>
    <xf numFmtId="0" fontId="3" fillId="0" borderId="22" xfId="4" applyFont="1" applyBorder="1"/>
    <xf numFmtId="0" fontId="13" fillId="3" borderId="0" xfId="4" applyFont="1" applyFill="1" applyAlignment="1">
      <alignment wrapText="1"/>
    </xf>
    <xf numFmtId="0" fontId="0" fillId="0" borderId="20" xfId="0" applyBorder="1" applyProtection="1">
      <protection locked="0"/>
    </xf>
    <xf numFmtId="0" fontId="14" fillId="0" borderId="20" xfId="4" applyFont="1" applyBorder="1" applyAlignment="1" applyProtection="1">
      <alignment horizontal="left" wrapText="1"/>
      <protection locked="0"/>
    </xf>
    <xf numFmtId="0" fontId="5" fillId="0" borderId="20" xfId="4" applyFont="1" applyBorder="1" applyAlignment="1" applyProtection="1">
      <alignment vertical="center"/>
      <protection locked="0"/>
    </xf>
    <xf numFmtId="0" fontId="23" fillId="0" borderId="0" xfId="4" applyFont="1" applyAlignment="1">
      <alignment horizontal="center"/>
    </xf>
    <xf numFmtId="0" fontId="5" fillId="0" borderId="0" xfId="4" applyFont="1" applyAlignment="1">
      <alignment horizontal="center" wrapText="1"/>
    </xf>
    <xf numFmtId="0" fontId="5" fillId="0" borderId="0" xfId="4" applyFont="1" applyAlignment="1">
      <alignment horizontal="left" vertical="top"/>
    </xf>
    <xf numFmtId="169" fontId="14" fillId="0" borderId="7" xfId="4" applyNumberFormat="1" applyFont="1" applyBorder="1" applyProtection="1">
      <protection locked="0"/>
    </xf>
    <xf numFmtId="169" fontId="14" fillId="4" borderId="21" xfId="4" applyNumberFormat="1" applyFont="1" applyFill="1" applyBorder="1" applyProtection="1">
      <protection locked="0"/>
    </xf>
    <xf numFmtId="0" fontId="5" fillId="0" borderId="0" xfId="6" applyFont="1" applyAlignment="1">
      <alignment horizontal="left"/>
    </xf>
    <xf numFmtId="0" fontId="5" fillId="0" borderId="0" xfId="4" applyFont="1"/>
    <xf numFmtId="0" fontId="3" fillId="0" borderId="0" xfId="4" applyFont="1" applyAlignment="1">
      <alignment horizontal="left"/>
    </xf>
    <xf numFmtId="0" fontId="3" fillId="0" borderId="20" xfId="0" applyFont="1" applyBorder="1" applyProtection="1">
      <protection locked="0"/>
    </xf>
    <xf numFmtId="0" fontId="25" fillId="0" borderId="0" xfId="6" applyFont="1" applyAlignment="1">
      <alignment horizontal="left"/>
    </xf>
    <xf numFmtId="0" fontId="0" fillId="0" borderId="13" xfId="0" applyBorder="1"/>
    <xf numFmtId="0" fontId="0" fillId="0" borderId="12" xfId="0" applyBorder="1"/>
    <xf numFmtId="0" fontId="0" fillId="0" borderId="18" xfId="0" applyBorder="1"/>
    <xf numFmtId="0" fontId="5" fillId="0" borderId="18" xfId="4" applyFont="1" applyBorder="1"/>
    <xf numFmtId="0" fontId="3" fillId="0" borderId="18" xfId="4" applyFont="1" applyBorder="1" applyAlignment="1">
      <alignment horizontal="left"/>
    </xf>
    <xf numFmtId="169" fontId="14" fillId="0" borderId="18" xfId="4" applyNumberFormat="1" applyFont="1" applyBorder="1" applyProtection="1">
      <protection locked="0"/>
    </xf>
    <xf numFmtId="0" fontId="0" fillId="0" borderId="22" xfId="0" applyBorder="1" applyProtection="1">
      <protection locked="0"/>
    </xf>
    <xf numFmtId="0" fontId="0" fillId="0" borderId="20" xfId="0" applyBorder="1"/>
    <xf numFmtId="0" fontId="12" fillId="3" borderId="0" xfId="3" applyFont="1" applyFill="1" applyAlignment="1">
      <alignment horizontal="left" wrapText="1"/>
    </xf>
    <xf numFmtId="0" fontId="13" fillId="3" borderId="20" xfId="3" applyFont="1" applyFill="1" applyBorder="1" applyAlignment="1">
      <alignment horizontal="left" wrapText="1"/>
    </xf>
    <xf numFmtId="0" fontId="14" fillId="0" borderId="0" xfId="3" quotePrefix="1" applyFont="1" applyAlignment="1">
      <alignment horizontal="center" wrapText="1"/>
    </xf>
    <xf numFmtId="0" fontId="14" fillId="0" borderId="0" xfId="3" applyFont="1" applyAlignment="1">
      <alignment horizontal="left" vertical="center" wrapText="1"/>
    </xf>
    <xf numFmtId="0" fontId="3" fillId="0" borderId="20" xfId="3" applyFont="1" applyBorder="1" applyAlignment="1" applyProtection="1">
      <alignment horizontal="left" vertical="center" wrapText="1"/>
      <protection locked="0"/>
    </xf>
    <xf numFmtId="0" fontId="5" fillId="0" borderId="0" xfId="4" applyFont="1" applyAlignment="1">
      <alignment vertical="center"/>
    </xf>
    <xf numFmtId="0" fontId="5" fillId="0" borderId="20" xfId="4" applyFont="1" applyBorder="1" applyAlignment="1">
      <alignment vertical="center"/>
    </xf>
    <xf numFmtId="0" fontId="11" fillId="0" borderId="0" xfId="4" applyFont="1" applyAlignment="1">
      <alignment horizontal="left" vertical="center"/>
    </xf>
    <xf numFmtId="0" fontId="11" fillId="0" borderId="20" xfId="4" applyFont="1" applyBorder="1" applyAlignment="1">
      <alignment horizontal="left" vertical="center"/>
    </xf>
    <xf numFmtId="0" fontId="16" fillId="0" borderId="0" xfId="3" applyFont="1" applyAlignment="1">
      <alignment horizontal="left" vertical="top" wrapText="1"/>
    </xf>
    <xf numFmtId="0" fontId="18" fillId="0" borderId="0" xfId="3" applyFont="1" applyAlignment="1">
      <alignment horizontal="left" vertical="top" wrapText="1"/>
    </xf>
    <xf numFmtId="0" fontId="14" fillId="0" borderId="0" xfId="3" applyFont="1" applyAlignment="1">
      <alignment horizontal="center" vertical="center" wrapText="1"/>
    </xf>
    <xf numFmtId="0" fontId="3" fillId="0" borderId="0" xfId="3" applyFont="1" applyAlignment="1">
      <alignment horizontal="center" vertical="center" wrapText="1"/>
    </xf>
    <xf numFmtId="0" fontId="4" fillId="0" borderId="0" xfId="5" applyFont="1" applyAlignment="1" applyProtection="1">
      <alignment horizontal="left" vertical="center" wrapText="1"/>
      <protection hidden="1"/>
    </xf>
    <xf numFmtId="0" fontId="27" fillId="0" borderId="20" xfId="5" applyFont="1" applyBorder="1" applyAlignment="1" applyProtection="1">
      <alignment horizontal="left" vertical="center" wrapText="1"/>
      <protection locked="0"/>
    </xf>
    <xf numFmtId="0" fontId="14" fillId="0" borderId="0" xfId="4" applyFont="1" applyProtection="1">
      <protection locked="0"/>
    </xf>
    <xf numFmtId="0" fontId="3" fillId="0" borderId="0" xfId="0" applyFont="1" applyAlignment="1">
      <alignment wrapText="1"/>
    </xf>
    <xf numFmtId="0" fontId="3" fillId="0" borderId="0" xfId="0" applyFont="1" applyAlignment="1">
      <alignment horizontal="left" wrapText="1"/>
    </xf>
    <xf numFmtId="49" fontId="14" fillId="0" borderId="18" xfId="3" applyNumberFormat="1" applyFont="1" applyBorder="1"/>
    <xf numFmtId="0" fontId="3" fillId="0" borderId="22" xfId="3" applyFont="1" applyBorder="1"/>
    <xf numFmtId="0" fontId="3" fillId="0" borderId="20" xfId="3" applyFont="1" applyBorder="1" applyAlignment="1" applyProtection="1">
      <alignment horizontal="left" wrapText="1"/>
      <protection locked="0"/>
    </xf>
    <xf numFmtId="0" fontId="3" fillId="0" borderId="0" xfId="3" applyFont="1" applyAlignment="1">
      <alignment horizontal="left" vertical="center" wrapText="1"/>
    </xf>
    <xf numFmtId="0" fontId="11" fillId="0" borderId="20" xfId="3" applyFont="1" applyBorder="1" applyAlignment="1" applyProtection="1">
      <alignment horizontal="left" vertical="center" wrapText="1"/>
      <protection locked="0"/>
    </xf>
    <xf numFmtId="0" fontId="3" fillId="0" borderId="0" xfId="3" applyFont="1" applyAlignment="1">
      <alignment horizontal="left" vertical="center" wrapText="1"/>
    </xf>
    <xf numFmtId="0" fontId="14" fillId="0" borderId="0" xfId="3" applyFont="1" applyAlignment="1">
      <alignment horizontal="left" vertical="center" wrapText="1"/>
    </xf>
    <xf numFmtId="0" fontId="22" fillId="5" borderId="0" xfId="3" applyFont="1" applyFill="1" applyAlignment="1">
      <alignment horizontal="center" wrapText="1"/>
    </xf>
    <xf numFmtId="0" fontId="11" fillId="0" borderId="20" xfId="3" applyFont="1" applyBorder="1" applyAlignment="1" applyProtection="1">
      <alignment horizontal="left" wrapText="1"/>
      <protection locked="0"/>
    </xf>
    <xf numFmtId="49" fontId="3" fillId="0" borderId="0" xfId="3" applyNumberFormat="1" applyFont="1" applyAlignment="1">
      <alignment vertical="top"/>
    </xf>
    <xf numFmtId="0" fontId="9" fillId="0" borderId="0" xfId="3" applyFont="1" applyAlignment="1">
      <alignment horizontal="center"/>
    </xf>
    <xf numFmtId="0" fontId="14" fillId="0" borderId="0" xfId="3" applyFont="1" applyAlignment="1">
      <alignment horizontal="centerContinuous" wrapText="1"/>
    </xf>
    <xf numFmtId="49" fontId="3" fillId="0" borderId="0" xfId="4" applyNumberFormat="1" applyFont="1"/>
    <xf numFmtId="168" fontId="14" fillId="0" borderId="12" xfId="4" applyNumberFormat="1" applyFont="1" applyBorder="1"/>
    <xf numFmtId="0" fontId="9" fillId="0" borderId="0" xfId="3" applyFont="1" applyAlignment="1">
      <alignment horizontal="center" wrapText="1"/>
    </xf>
    <xf numFmtId="0" fontId="5" fillId="0" borderId="20" xfId="3" applyFont="1" applyBorder="1" applyAlignment="1" applyProtection="1">
      <alignment horizontal="center" wrapText="1"/>
      <protection locked="0"/>
    </xf>
    <xf numFmtId="170" fontId="14" fillId="0" borderId="12" xfId="4" applyNumberFormat="1" applyFont="1" applyBorder="1"/>
    <xf numFmtId="49" fontId="3" fillId="0" borderId="0" xfId="4" applyNumberFormat="1" applyFont="1" applyAlignment="1">
      <alignment vertical="top"/>
    </xf>
    <xf numFmtId="0" fontId="8" fillId="0" borderId="0" xfId="4" applyFont="1"/>
    <xf numFmtId="0" fontId="14" fillId="0" borderId="15" xfId="4" applyFont="1" applyBorder="1" applyProtection="1">
      <protection locked="0"/>
    </xf>
    <xf numFmtId="168" fontId="14" fillId="0" borderId="15" xfId="4" applyNumberFormat="1" applyFont="1" applyBorder="1" applyProtection="1">
      <protection locked="0"/>
    </xf>
    <xf numFmtId="170" fontId="14" fillId="0" borderId="0" xfId="4" applyNumberFormat="1" applyFont="1"/>
    <xf numFmtId="0" fontId="23" fillId="0" borderId="18" xfId="3" applyFont="1" applyBorder="1"/>
    <xf numFmtId="0" fontId="23" fillId="0" borderId="18" xfId="3" applyFont="1" applyBorder="1" applyAlignment="1">
      <alignment horizontal="right"/>
    </xf>
    <xf numFmtId="168" fontId="23" fillId="0" borderId="18" xfId="3" applyNumberFormat="1" applyFont="1" applyBorder="1"/>
    <xf numFmtId="0" fontId="14" fillId="0" borderId="0" xfId="3" applyFont="1" applyAlignment="1">
      <alignment vertical="center" wrapText="1"/>
    </xf>
    <xf numFmtId="0" fontId="11" fillId="0" borderId="20" xfId="3" applyFont="1" applyBorder="1" applyAlignment="1" applyProtection="1">
      <alignment vertical="center" wrapText="1"/>
      <protection locked="0"/>
    </xf>
    <xf numFmtId="0" fontId="3" fillId="0" borderId="0" xfId="3" applyFont="1"/>
    <xf numFmtId="0" fontId="14" fillId="0" borderId="0" xfId="3" applyFont="1" applyAlignment="1">
      <alignment horizontal="center" wrapText="1"/>
    </xf>
    <xf numFmtId="0" fontId="6" fillId="2" borderId="0" xfId="3" applyFont="1" applyFill="1" applyAlignment="1">
      <alignment horizontal="centerContinuous" wrapText="1"/>
    </xf>
    <xf numFmtId="0" fontId="7" fillId="2" borderId="0" xfId="3" applyFont="1" applyFill="1" applyAlignment="1">
      <alignment horizontal="centerContinuous" wrapText="1"/>
    </xf>
    <xf numFmtId="0" fontId="6" fillId="2" borderId="0" xfId="3" applyFont="1" applyFill="1" applyAlignment="1">
      <alignment horizontal="centerContinuous" vertical="center" wrapText="1"/>
    </xf>
    <xf numFmtId="0" fontId="12" fillId="3" borderId="0" xfId="3" applyFont="1" applyFill="1" applyAlignment="1">
      <alignment wrapText="1"/>
    </xf>
    <xf numFmtId="0" fontId="28" fillId="0" borderId="0" xfId="0" applyFont="1" applyAlignment="1">
      <alignment horizontal="center"/>
    </xf>
    <xf numFmtId="0" fontId="28" fillId="0" borderId="0" xfId="0" applyFont="1" applyAlignment="1">
      <alignment horizontal="center" wrapText="1"/>
    </xf>
    <xf numFmtId="0" fontId="0" fillId="0" borderId="0" xfId="0" applyProtection="1">
      <protection locked="0"/>
    </xf>
    <xf numFmtId="0" fontId="0" fillId="0" borderId="0" xfId="0" applyAlignment="1" applyProtection="1">
      <alignment wrapText="1"/>
      <protection locked="0"/>
    </xf>
    <xf numFmtId="0" fontId="0" fillId="0" borderId="0" xfId="0" applyAlignment="1">
      <alignment wrapText="1"/>
    </xf>
    <xf numFmtId="0" fontId="6" fillId="2" borderId="0" xfId="0" applyFont="1" applyFill="1" applyAlignment="1">
      <alignment horizontal="centerContinuous"/>
    </xf>
    <xf numFmtId="0" fontId="29" fillId="2" borderId="0" xfId="0" applyFont="1" applyFill="1" applyAlignment="1">
      <alignment horizontal="centerContinuous"/>
    </xf>
    <xf numFmtId="0" fontId="29" fillId="2" borderId="13" xfId="0" applyFont="1" applyFill="1" applyBorder="1" applyAlignment="1">
      <alignment horizontal="centerContinuous"/>
    </xf>
    <xf numFmtId="0" fontId="12" fillId="3" borderId="13" xfId="3" applyFont="1" applyFill="1" applyBorder="1"/>
    <xf numFmtId="0" fontId="3" fillId="0" borderId="0" xfId="0" applyFont="1" applyAlignment="1">
      <alignment horizontal="left" wrapText="1"/>
    </xf>
    <xf numFmtId="0" fontId="14" fillId="4" borderId="14" xfId="3" applyFont="1" applyFill="1" applyBorder="1" applyAlignment="1" applyProtection="1">
      <alignment horizontal="left" vertical="top"/>
      <protection locked="0"/>
    </xf>
    <xf numFmtId="0" fontId="14" fillId="4" borderId="15" xfId="3" applyFont="1" applyFill="1" applyBorder="1" applyAlignment="1" applyProtection="1">
      <alignment horizontal="left" vertical="top"/>
      <protection locked="0"/>
    </xf>
    <xf numFmtId="0" fontId="14" fillId="4" borderId="16" xfId="3" applyFont="1" applyFill="1" applyBorder="1" applyAlignment="1" applyProtection="1">
      <alignment horizontal="left" vertical="top"/>
      <protection locked="0"/>
    </xf>
    <xf numFmtId="0" fontId="14" fillId="4" borderId="12" xfId="3" applyFont="1" applyFill="1" applyBorder="1" applyAlignment="1" applyProtection="1">
      <alignment horizontal="left" vertical="top"/>
      <protection locked="0"/>
    </xf>
    <xf numFmtId="0" fontId="14" fillId="4" borderId="0" xfId="3" applyFont="1" applyFill="1" applyAlignment="1" applyProtection="1">
      <alignment horizontal="left" vertical="top"/>
      <protection locked="0"/>
    </xf>
    <xf numFmtId="0" fontId="14" fillId="4" borderId="13" xfId="3" applyFont="1" applyFill="1" applyBorder="1" applyAlignment="1" applyProtection="1">
      <alignment horizontal="left" vertical="top"/>
      <protection locked="0"/>
    </xf>
    <xf numFmtId="0" fontId="14" fillId="4" borderId="17" xfId="3" applyFont="1" applyFill="1" applyBorder="1" applyAlignment="1" applyProtection="1">
      <alignment horizontal="left" vertical="top"/>
      <protection locked="0"/>
    </xf>
    <xf numFmtId="0" fontId="14" fillId="4" borderId="18" xfId="3" applyFont="1" applyFill="1" applyBorder="1" applyAlignment="1" applyProtection="1">
      <alignment horizontal="left" vertical="top"/>
      <protection locked="0"/>
    </xf>
    <xf numFmtId="0" fontId="14" fillId="4" borderId="19" xfId="3" applyFont="1" applyFill="1" applyBorder="1" applyAlignment="1" applyProtection="1">
      <alignment horizontal="left" vertical="top"/>
      <protection locked="0"/>
    </xf>
    <xf numFmtId="0" fontId="0" fillId="0" borderId="19" xfId="0" applyBorder="1"/>
    <xf numFmtId="0" fontId="2" fillId="0" borderId="0" xfId="0" applyFont="1"/>
    <xf numFmtId="0" fontId="29" fillId="2" borderId="1" xfId="4" applyFont="1" applyFill="1" applyBorder="1" applyAlignment="1">
      <alignment horizontal="centerContinuous"/>
    </xf>
    <xf numFmtId="0" fontId="29" fillId="2" borderId="2" xfId="4" applyFont="1" applyFill="1" applyBorder="1" applyAlignment="1">
      <alignment horizontal="centerContinuous"/>
    </xf>
    <xf numFmtId="0" fontId="29" fillId="2" borderId="3" xfId="4" applyFont="1" applyFill="1" applyBorder="1" applyAlignment="1">
      <alignment horizontal="centerContinuous"/>
    </xf>
    <xf numFmtId="0" fontId="14" fillId="0" borderId="0" xfId="7"/>
    <xf numFmtId="0" fontId="29" fillId="2" borderId="4" xfId="4" applyFont="1" applyFill="1" applyBorder="1" applyAlignment="1">
      <alignment horizontal="centerContinuous"/>
    </xf>
    <xf numFmtId="0" fontId="29" fillId="2" borderId="0" xfId="4" applyFont="1" applyFill="1" applyAlignment="1">
      <alignment horizontal="centerContinuous"/>
    </xf>
    <xf numFmtId="0" fontId="29" fillId="2" borderId="5" xfId="4" applyFont="1" applyFill="1" applyBorder="1" applyAlignment="1">
      <alignment horizontal="centerContinuous"/>
    </xf>
    <xf numFmtId="0" fontId="25" fillId="0" borderId="23" xfId="7" applyFont="1" applyBorder="1"/>
    <xf numFmtId="0" fontId="25" fillId="0" borderId="15" xfId="7" applyFont="1" applyBorder="1"/>
    <xf numFmtId="0" fontId="25" fillId="0" borderId="24" xfId="7" applyFont="1" applyBorder="1"/>
    <xf numFmtId="0" fontId="25" fillId="0" borderId="4" xfId="7" applyFont="1" applyBorder="1"/>
    <xf numFmtId="0" fontId="25" fillId="0" borderId="0" xfId="7" applyFont="1"/>
    <xf numFmtId="0" fontId="25" fillId="0" borderId="5" xfId="7" applyFont="1" applyBorder="1"/>
    <xf numFmtId="0" fontId="25" fillId="0" borderId="9" xfId="7" applyFont="1" applyBorder="1"/>
    <xf numFmtId="0" fontId="25" fillId="0" borderId="10" xfId="7" applyFont="1" applyBorder="1"/>
    <xf numFmtId="0" fontId="25" fillId="0" borderId="11" xfId="7" applyFont="1" applyBorder="1"/>
  </cellXfs>
  <cellStyles count="8">
    <cellStyle name="Comma" xfId="1" builtinId="3"/>
    <cellStyle name="Normal" xfId="0" builtinId="0"/>
    <cellStyle name="Normal 10" xfId="5" xr:uid="{E5BFE213-1D4A-49F7-85EC-F49EE4FADC40}"/>
    <cellStyle name="Normal 14 2" xfId="6" xr:uid="{B5BD779F-6B7B-40DC-8670-CAD7FD3F5EAD}"/>
    <cellStyle name="Normal 2" xfId="3" xr:uid="{E35D409D-B8B1-4273-9600-DBBBD016CDA4}"/>
    <cellStyle name="Normal 2 2" xfId="4" xr:uid="{0C5B6CD4-B10C-475A-861F-FB0349E6E7DA}"/>
    <cellStyle name="Normal 2 2 2" xfId="7" xr:uid="{CCAA7123-B7C1-4B0E-868A-930A594C844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xdr:colOff>
      <xdr:row>2</xdr:row>
      <xdr:rowOff>1</xdr:rowOff>
    </xdr:from>
    <xdr:to>
      <xdr:col>12</xdr:col>
      <xdr:colOff>590550</xdr:colOff>
      <xdr:row>31</xdr:row>
      <xdr:rowOff>152400</xdr:rowOff>
    </xdr:to>
    <xdr:sp macro="" textlink="">
      <xdr:nvSpPr>
        <xdr:cNvPr id="2" name="TextBox 1">
          <a:extLst>
            <a:ext uri="{FF2B5EF4-FFF2-40B4-BE49-F238E27FC236}">
              <a16:creationId xmlns:a16="http://schemas.microsoft.com/office/drawing/2014/main" id="{23B5A7CF-13C1-4DE5-BB41-A5AC686F50CC}"/>
            </a:ext>
          </a:extLst>
        </xdr:cNvPr>
        <xdr:cNvSpPr txBox="1"/>
      </xdr:nvSpPr>
      <xdr:spPr>
        <a:xfrm>
          <a:off x="1" y="352426"/>
          <a:ext cx="8020049" cy="48482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Arial" panose="020B0604020202020204" pitchFamily="34" charset="0"/>
              <a:ea typeface="+mn-ea"/>
              <a:cs typeface="Arial" panose="020B0604020202020204" pitchFamily="34" charset="0"/>
            </a:rPr>
            <a:t>Limitations:</a:t>
          </a:r>
        </a:p>
        <a:p>
          <a:endParaRPr lang="en-US" sz="1200">
            <a:solidFill>
              <a:schemeClr val="dk1"/>
            </a:solidFill>
            <a:effectLst/>
            <a:latin typeface="Arial" panose="020B0604020202020204" pitchFamily="34" charset="0"/>
            <a:ea typeface="+mn-ea"/>
            <a:cs typeface="Arial" panose="020B0604020202020204" pitchFamily="34" charset="0"/>
          </a:endParaRPr>
        </a:p>
        <a:p>
          <a:r>
            <a:rPr lang="en-US" sz="1200" i="1">
              <a:solidFill>
                <a:schemeClr val="dk1"/>
              </a:solidFill>
              <a:effectLst/>
              <a:latin typeface="Arial" panose="020B0604020202020204" pitchFamily="34" charset="0"/>
              <a:ea typeface="+mn-ea"/>
              <a:cs typeface="Arial" panose="020B0604020202020204" pitchFamily="34" charset="0"/>
            </a:rPr>
            <a:t>This survey is subject to the terms and conditions of the Master Services Agreement between Michigan Department of Health and Human Services (MDHHS) and Milliman, Inc. (Milliman) dated September 13, 2019.</a:t>
          </a:r>
        </a:p>
        <a:p>
          <a:endParaRPr lang="en-US" sz="1200" i="1">
            <a:solidFill>
              <a:schemeClr val="dk1"/>
            </a:solidFill>
            <a:effectLst/>
            <a:latin typeface="Arial" panose="020B0604020202020204" pitchFamily="34" charset="0"/>
            <a:ea typeface="+mn-ea"/>
            <a:cs typeface="Arial" panose="020B0604020202020204" pitchFamily="34" charset="0"/>
          </a:endParaRPr>
        </a:p>
        <a:p>
          <a:r>
            <a:rPr lang="en-US" sz="1200" i="1">
              <a:solidFill>
                <a:schemeClr val="dk1"/>
              </a:solidFill>
              <a:effectLst/>
              <a:latin typeface="Arial" panose="020B0604020202020204" pitchFamily="34" charset="0"/>
              <a:ea typeface="+mn-ea"/>
              <a:cs typeface="Arial" panose="020B0604020202020204" pitchFamily="34" charset="0"/>
            </a:rPr>
            <a:t>This document has been prepared solely for the internal business use of and is only to be relied upon by the management of MDHHS. This document will be shared with Michigan's Medicaid Behavioral Health</a:t>
          </a:r>
          <a:r>
            <a:rPr lang="en-US" sz="1200" i="1" baseline="0">
              <a:solidFill>
                <a:schemeClr val="dk1"/>
              </a:solidFill>
              <a:effectLst/>
              <a:latin typeface="Arial" panose="020B0604020202020204" pitchFamily="34" charset="0"/>
              <a:ea typeface="+mn-ea"/>
              <a:cs typeface="Arial" panose="020B0604020202020204" pitchFamily="34" charset="0"/>
            </a:rPr>
            <a:t> providers to collect key information related to the provision of services. This information will be used to support the ongoing updates to Michigan's Medicaid Behavioral Health Comparison Rates. T</a:t>
          </a:r>
          <a:r>
            <a:rPr lang="en-US" sz="1200" i="1">
              <a:solidFill>
                <a:schemeClr val="dk1"/>
              </a:solidFill>
              <a:effectLst/>
              <a:latin typeface="Arial" panose="020B0604020202020204" pitchFamily="34" charset="0"/>
              <a:ea typeface="+mn-ea"/>
              <a:cs typeface="Arial" panose="020B0604020202020204" pitchFamily="34" charset="0"/>
            </a:rPr>
            <a:t>his survey should not be provided to any other party without Milliman’s prior written consent.  </a:t>
          </a:r>
        </a:p>
        <a:p>
          <a:endParaRPr lang="en-US" sz="1200" i="1">
            <a:solidFill>
              <a:schemeClr val="dk1"/>
            </a:solidFill>
            <a:effectLst/>
            <a:latin typeface="Arial" panose="020B0604020202020204" pitchFamily="34" charset="0"/>
            <a:ea typeface="+mn-ea"/>
            <a:cs typeface="Arial" panose="020B0604020202020204" pitchFamily="34" charset="0"/>
          </a:endParaRPr>
        </a:p>
        <a:p>
          <a:r>
            <a:rPr lang="en-US" sz="1200" i="1">
              <a:solidFill>
                <a:schemeClr val="dk1"/>
              </a:solidFill>
              <a:effectLst/>
              <a:latin typeface="Arial" panose="020B0604020202020204" pitchFamily="34" charset="0"/>
              <a:ea typeface="+mn-ea"/>
              <a:cs typeface="Arial" panose="020B0604020202020204" pitchFamily="34" charset="0"/>
            </a:rPr>
            <a:t>In performing this work, we relied on data and information provided by MDHHS and collected during stakeholder feedback with Michigan's Medicaid behavioral health providers. We have not audited or verified this data and information. If the underlying data or information is inaccurate or incomplete, the results of our assessment may likewise be inaccurate or incomplete.</a:t>
          </a:r>
        </a:p>
        <a:p>
          <a:endParaRPr lang="en-US" sz="1200" i="1">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i="1">
              <a:solidFill>
                <a:schemeClr val="dk1"/>
              </a:solidFill>
              <a:effectLst/>
              <a:latin typeface="Arial" panose="020B0604020202020204" pitchFamily="34" charset="0"/>
              <a:ea typeface="+mn-ea"/>
              <a:cs typeface="Arial" panose="020B0604020202020204" pitchFamily="34" charset="0"/>
            </a:rPr>
            <a:t>Milliman has developed certain models to support the data collection</a:t>
          </a:r>
          <a:r>
            <a:rPr lang="en-US" sz="1200" i="1" baseline="0">
              <a:solidFill>
                <a:schemeClr val="dk1"/>
              </a:solidFill>
              <a:effectLst/>
              <a:latin typeface="Arial" panose="020B0604020202020204" pitchFamily="34" charset="0"/>
              <a:ea typeface="+mn-ea"/>
              <a:cs typeface="Arial" panose="020B0604020202020204" pitchFamily="34" charset="0"/>
            </a:rPr>
            <a:t> process embedded within this survey</a:t>
          </a:r>
          <a:r>
            <a:rPr lang="en-US" sz="1200" i="1">
              <a:solidFill>
                <a:schemeClr val="dk1"/>
              </a:solidFill>
              <a:effectLst/>
              <a:latin typeface="Arial" panose="020B0604020202020204" pitchFamily="34" charset="0"/>
              <a:ea typeface="+mn-ea"/>
              <a:cs typeface="Arial" panose="020B0604020202020204" pitchFamily="34" charset="0"/>
            </a:rPr>
            <a:t>. We have reviewed the models, including their inputs, calculations, and outputs for consistency, reasonableness, and appropriateness to the intended purpose and in compliance with generally accepted actuarial practice and relevant actuarial standards of practice (ASOP).  </a:t>
          </a:r>
          <a:br>
            <a:rPr lang="en-US" sz="1200" i="1">
              <a:solidFill>
                <a:schemeClr val="dk1"/>
              </a:solidFill>
              <a:effectLst/>
              <a:latin typeface="Arial" panose="020B0604020202020204" pitchFamily="34" charset="0"/>
              <a:ea typeface="+mn-ea"/>
              <a:cs typeface="Arial" panose="020B0604020202020204" pitchFamily="34" charset="0"/>
            </a:rPr>
          </a:br>
          <a:endParaRPr lang="en-US" sz="1200" i="1">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i="1">
              <a:solidFill>
                <a:schemeClr val="dk1"/>
              </a:solidFill>
              <a:effectLst/>
              <a:latin typeface="Arial" panose="020B0604020202020204" pitchFamily="34" charset="0"/>
              <a:ea typeface="+mn-ea"/>
              <a:cs typeface="Arial" panose="020B0604020202020204" pitchFamily="34" charset="0"/>
            </a:rPr>
            <a:t>Guidelines issued by the American Academy of Actuaries require actuaries to include their professional qualifications in all actuarial communications. I am a member of the American Academy of Actuaries, and I meet the qualification standards for performing the analyses in this report.</a:t>
          </a:r>
        </a:p>
        <a:p>
          <a:pPr marL="0" marR="0" lvl="0" indent="0" defTabSz="914400" eaLnBrk="1" fontAlgn="auto" latinLnBrk="0" hangingPunct="1">
            <a:lnSpc>
              <a:spcPct val="100000"/>
            </a:lnSpc>
            <a:spcBef>
              <a:spcPts val="0"/>
            </a:spcBef>
            <a:spcAft>
              <a:spcPts val="0"/>
            </a:spcAft>
            <a:buClrTx/>
            <a:buSzTx/>
            <a:buFontTx/>
            <a:buNone/>
            <a:tabLst/>
            <a:defRPr/>
          </a:pPr>
          <a:br>
            <a:rPr lang="en-US" sz="1200" i="1">
              <a:solidFill>
                <a:schemeClr val="dk1"/>
              </a:solidFill>
              <a:effectLst/>
              <a:latin typeface="Arial" panose="020B0604020202020204" pitchFamily="34" charset="0"/>
              <a:ea typeface="+mn-ea"/>
              <a:cs typeface="Arial" panose="020B0604020202020204" pitchFamily="34" charset="0"/>
            </a:rPr>
          </a:br>
          <a:br>
            <a:rPr lang="en-US" sz="1200" i="1">
              <a:solidFill>
                <a:schemeClr val="dk1"/>
              </a:solidFill>
              <a:effectLst/>
              <a:latin typeface="Arial" panose="020B0604020202020204" pitchFamily="34" charset="0"/>
              <a:ea typeface="+mn-ea"/>
              <a:cs typeface="Arial" panose="020B0604020202020204" pitchFamily="34" charset="0"/>
            </a:rPr>
          </a:br>
          <a:endParaRPr lang="en-US" sz="1200" i="1">
            <a:solidFill>
              <a:schemeClr val="dk1"/>
            </a:solidFill>
            <a:effectLst/>
            <a:latin typeface="Arial" panose="020B0604020202020204" pitchFamily="34" charset="0"/>
            <a:ea typeface="+mn-ea"/>
            <a:cs typeface="Arial" panose="020B0604020202020204" pitchFamily="34" charset="0"/>
          </a:endParaRPr>
        </a:p>
        <a:p>
          <a:endParaRPr lang="en-US" sz="1200" i="1">
            <a:solidFill>
              <a:schemeClr val="dk1"/>
            </a:solidFill>
            <a:effectLst/>
            <a:latin typeface="Arial" panose="020B0604020202020204" pitchFamily="34" charset="0"/>
            <a:ea typeface="+mn-ea"/>
            <a:cs typeface="Arial" panose="020B0604020202020204" pitchFamily="34" charset="0"/>
          </a:endParaRPr>
        </a:p>
        <a:p>
          <a:endParaRPr lang="en-US" sz="1200" i="1">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20Salary%20and%20Wage%20Survey%20for%20Direct%20Care%20and%20Supervisory%20Staff%20-%20Developmen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RM"/>
      <sheetName val="User Select"/>
      <sheetName val="General"/>
      <sheetName val="Direct Care Staff"/>
      <sheetName val="Supervisors"/>
      <sheetName val="Overtime and Bonuses"/>
      <sheetName val="Training"/>
      <sheetName val="Benefits"/>
      <sheetName val="PTO"/>
      <sheetName val="Survey Response Notes"/>
      <sheetName val="Suggestions for Future Surveys"/>
      <sheetName val="Scratchpad 1"/>
      <sheetName val="Scratchpad 2"/>
      <sheetName val="Limit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E5730-3575-4BB2-B55F-4D650EFF27AA}">
  <sheetPr codeName="Sheet4">
    <pageSetUpPr fitToPage="1"/>
  </sheetPr>
  <dimension ref="A1:R88"/>
  <sheetViews>
    <sheetView showGridLines="0" tabSelected="1" zoomScaleNormal="100" workbookViewId="0">
      <pane ySplit="3" topLeftCell="A4" activePane="bottomLeft" state="frozen"/>
      <selection pane="bottomLeft"/>
    </sheetView>
  </sheetViews>
  <sheetFormatPr defaultColWidth="0" defaultRowHeight="12.75" zeroHeight="1" x14ac:dyDescent="0.2"/>
  <cols>
    <col min="1" max="1" width="5.5703125" style="20" customWidth="1"/>
    <col min="2" max="2" width="6.7109375" style="15" customWidth="1"/>
    <col min="3" max="3" width="38.7109375" style="15" customWidth="1"/>
    <col min="4" max="4" width="13.7109375" style="15" customWidth="1"/>
    <col min="5" max="5" width="14.5703125" style="15" customWidth="1"/>
    <col min="6" max="6" width="24.7109375" style="15" customWidth="1"/>
    <col min="7" max="7" width="14.5703125" style="15" customWidth="1"/>
    <col min="8" max="8" width="2.7109375" style="15" customWidth="1"/>
    <col min="9" max="9" width="38.42578125" style="56" customWidth="1"/>
    <col min="10" max="10" width="8.5703125" style="15" hidden="1"/>
    <col min="11" max="11" width="5.42578125" style="15" hidden="1"/>
    <col min="12" max="12" width="5.5703125" style="15" hidden="1"/>
    <col min="13" max="18" width="0" style="15" hidden="1"/>
    <col min="19" max="16384" width="8.5703125" style="15" hidden="1"/>
  </cols>
  <sheetData>
    <row r="1" spans="1:14" s="5" customFormat="1" ht="15.75" x14ac:dyDescent="0.25">
      <c r="A1" s="2" t="s">
        <v>0</v>
      </c>
      <c r="B1" s="2"/>
      <c r="C1" s="3"/>
      <c r="D1" s="3"/>
      <c r="E1" s="3"/>
      <c r="F1" s="3"/>
      <c r="G1" s="3"/>
      <c r="H1" s="3"/>
      <c r="I1" s="4"/>
      <c r="J1" s="5" t="s">
        <v>3</v>
      </c>
      <c r="M1" s="6"/>
      <c r="N1" s="7"/>
    </row>
    <row r="2" spans="1:14" s="5" customFormat="1" ht="15.75" x14ac:dyDescent="0.2">
      <c r="A2" s="8" t="s">
        <v>4</v>
      </c>
      <c r="B2" s="8"/>
      <c r="C2" s="3"/>
      <c r="D2" s="3"/>
      <c r="E2" s="3"/>
      <c r="F2" s="3"/>
      <c r="G2" s="3"/>
      <c r="H2" s="3"/>
      <c r="I2" s="4"/>
      <c r="M2" s="9"/>
    </row>
    <row r="3" spans="1:14" s="5" customFormat="1" ht="15.75" x14ac:dyDescent="0.2">
      <c r="A3" s="8" t="s">
        <v>5</v>
      </c>
      <c r="B3" s="8"/>
      <c r="C3" s="3"/>
      <c r="D3" s="3"/>
      <c r="E3" s="3"/>
      <c r="F3" s="3"/>
      <c r="G3" s="3"/>
      <c r="H3" s="3"/>
      <c r="I3" s="4"/>
      <c r="M3" s="9"/>
    </row>
    <row r="4" spans="1:14" s="12" customFormat="1" x14ac:dyDescent="0.2">
      <c r="A4" s="10" t="s">
        <v>6</v>
      </c>
      <c r="B4" s="10"/>
      <c r="C4" s="10"/>
      <c r="D4" s="10"/>
      <c r="E4" s="10"/>
      <c r="F4" s="10"/>
      <c r="G4" s="10"/>
      <c r="H4" s="10"/>
      <c r="I4" s="11" t="s">
        <v>7</v>
      </c>
      <c r="M4" s="9"/>
    </row>
    <row r="5" spans="1:14" s="12" customFormat="1" x14ac:dyDescent="0.2">
      <c r="I5" s="13"/>
    </row>
    <row r="6" spans="1:14" x14ac:dyDescent="0.2">
      <c r="A6" s="14" t="s">
        <v>8</v>
      </c>
      <c r="B6" s="15" t="s">
        <v>9</v>
      </c>
      <c r="E6" s="16"/>
      <c r="F6" s="17"/>
      <c r="G6" s="18"/>
      <c r="I6" s="19"/>
      <c r="J6" s="9"/>
    </row>
    <row r="7" spans="1:14" x14ac:dyDescent="0.2">
      <c r="A7" s="14" t="s">
        <v>10</v>
      </c>
      <c r="B7" s="15" t="s">
        <v>11</v>
      </c>
      <c r="E7" s="16"/>
      <c r="F7" s="17"/>
      <c r="G7" s="18"/>
      <c r="I7" s="19"/>
    </row>
    <row r="8" spans="1:14" x14ac:dyDescent="0.2">
      <c r="A8" s="14" t="s">
        <v>12</v>
      </c>
      <c r="B8" s="15" t="s">
        <v>13</v>
      </c>
      <c r="E8" s="16"/>
      <c r="F8" s="17"/>
      <c r="G8" s="18"/>
      <c r="I8" s="19"/>
    </row>
    <row r="9" spans="1:14" x14ac:dyDescent="0.2">
      <c r="A9" s="20" t="s">
        <v>14</v>
      </c>
      <c r="B9" s="15" t="s">
        <v>15</v>
      </c>
      <c r="E9" s="16"/>
      <c r="F9" s="17"/>
      <c r="G9" s="18"/>
      <c r="I9" s="19"/>
    </row>
    <row r="10" spans="1:14" x14ac:dyDescent="0.2">
      <c r="H10" s="12"/>
      <c r="I10" s="13"/>
    </row>
    <row r="11" spans="1:14" x14ac:dyDescent="0.2">
      <c r="A11" s="21" t="s">
        <v>16</v>
      </c>
      <c r="B11" s="10"/>
      <c r="C11" s="10"/>
      <c r="D11" s="10"/>
      <c r="E11" s="10"/>
      <c r="F11" s="10"/>
      <c r="G11" s="10"/>
      <c r="H11" s="10"/>
      <c r="I11" s="22"/>
    </row>
    <row r="12" spans="1:14" x14ac:dyDescent="0.2">
      <c r="I12" s="19"/>
    </row>
    <row r="13" spans="1:14" ht="26.65" customHeight="1" x14ac:dyDescent="0.2">
      <c r="A13" s="23" t="s">
        <v>17</v>
      </c>
      <c r="B13" s="24" t="s">
        <v>18</v>
      </c>
      <c r="C13" s="24"/>
      <c r="D13" s="25"/>
      <c r="E13" s="26" t="s">
        <v>19</v>
      </c>
      <c r="F13" s="27" t="s">
        <v>20</v>
      </c>
      <c r="G13" s="26" t="s">
        <v>19</v>
      </c>
      <c r="I13" s="19"/>
      <c r="J13" s="9"/>
    </row>
    <row r="14" spans="1:14" x14ac:dyDescent="0.2">
      <c r="I14" s="19"/>
    </row>
    <row r="15" spans="1:14" x14ac:dyDescent="0.2">
      <c r="A15" s="10" t="s">
        <v>21</v>
      </c>
      <c r="B15" s="10"/>
      <c r="C15" s="10"/>
      <c r="D15" s="10"/>
      <c r="E15" s="10"/>
      <c r="F15" s="10"/>
      <c r="G15" s="10"/>
      <c r="H15" s="10"/>
      <c r="I15" s="22"/>
    </row>
    <row r="16" spans="1:14" x14ac:dyDescent="0.2">
      <c r="I16" s="19"/>
      <c r="J16" s="9"/>
    </row>
    <row r="17" spans="1:10" x14ac:dyDescent="0.2">
      <c r="A17" s="28" t="s">
        <v>22</v>
      </c>
      <c r="B17" s="25" t="s">
        <v>23</v>
      </c>
      <c r="I17" s="19"/>
      <c r="J17" s="9"/>
    </row>
    <row r="18" spans="1:10" x14ac:dyDescent="0.2">
      <c r="B18" s="15" t="s">
        <v>24</v>
      </c>
      <c r="C18" s="15" t="s">
        <v>25</v>
      </c>
      <c r="E18" s="29"/>
      <c r="I18" s="19"/>
      <c r="J18" s="9"/>
    </row>
    <row r="19" spans="1:10" ht="25.5" x14ac:dyDescent="0.2">
      <c r="A19" s="30"/>
      <c r="B19" s="15" t="s">
        <v>26</v>
      </c>
      <c r="C19" s="31" t="s">
        <v>27</v>
      </c>
      <c r="E19" s="29"/>
      <c r="I19" s="19"/>
      <c r="J19" s="9"/>
    </row>
    <row r="20" spans="1:10" x14ac:dyDescent="0.2">
      <c r="A20" s="30"/>
      <c r="B20" s="15" t="s">
        <v>28</v>
      </c>
      <c r="C20" s="15" t="s">
        <v>29</v>
      </c>
      <c r="E20" s="29"/>
      <c r="I20" s="19"/>
      <c r="J20" s="9"/>
    </row>
    <row r="21" spans="1:10" x14ac:dyDescent="0.2">
      <c r="A21" s="30"/>
      <c r="B21" s="15" t="s">
        <v>30</v>
      </c>
      <c r="C21" s="15" t="s">
        <v>31</v>
      </c>
      <c r="E21" s="29"/>
      <c r="I21" s="19"/>
      <c r="J21" s="9"/>
    </row>
    <row r="22" spans="1:10" ht="27" x14ac:dyDescent="0.2">
      <c r="A22" s="30"/>
      <c r="B22" s="25" t="s">
        <v>32</v>
      </c>
      <c r="C22" s="31" t="s">
        <v>33</v>
      </c>
      <c r="E22" s="29"/>
      <c r="I22" s="19"/>
    </row>
    <row r="23" spans="1:10" x14ac:dyDescent="0.2">
      <c r="A23" s="30"/>
      <c r="B23" s="15" t="s">
        <v>34</v>
      </c>
      <c r="C23" s="15" t="s">
        <v>35</v>
      </c>
      <c r="E23" s="32">
        <f>1-SUM(E18:E22)</f>
        <v>1</v>
      </c>
      <c r="I23" s="19"/>
    </row>
    <row r="24" spans="1:10" x14ac:dyDescent="0.2">
      <c r="A24" s="30"/>
      <c r="E24" s="32"/>
      <c r="I24" s="19"/>
    </row>
    <row r="25" spans="1:10" x14ac:dyDescent="0.2">
      <c r="A25" s="10" t="s">
        <v>36</v>
      </c>
      <c r="B25" s="10"/>
      <c r="C25" s="10"/>
      <c r="D25" s="10"/>
      <c r="E25" s="10"/>
      <c r="F25" s="10"/>
      <c r="G25" s="10"/>
      <c r="H25" s="10"/>
      <c r="I25" s="22"/>
    </row>
    <row r="26" spans="1:10" x14ac:dyDescent="0.2">
      <c r="I26" s="19"/>
    </row>
    <row r="27" spans="1:10" ht="38.65" customHeight="1" x14ac:dyDescent="0.2">
      <c r="A27" s="28" t="s">
        <v>37</v>
      </c>
      <c r="B27" s="24" t="s">
        <v>38</v>
      </c>
      <c r="C27" s="24"/>
      <c r="D27" s="24"/>
      <c r="E27" s="24"/>
      <c r="G27" s="33"/>
      <c r="I27" s="19"/>
    </row>
    <row r="28" spans="1:10" ht="81" customHeight="1" x14ac:dyDescent="0.2">
      <c r="A28" s="28" t="s">
        <v>39</v>
      </c>
      <c r="B28" s="24" t="s">
        <v>40</v>
      </c>
      <c r="C28" s="24"/>
      <c r="D28" s="24"/>
      <c r="E28" s="24"/>
      <c r="I28" s="19"/>
    </row>
    <row r="29" spans="1:10" ht="12.6" customHeight="1" x14ac:dyDescent="0.2">
      <c r="A29" s="28"/>
      <c r="B29" s="31" t="s">
        <v>24</v>
      </c>
      <c r="C29" s="15" t="s">
        <v>41</v>
      </c>
      <c r="D29" s="31"/>
      <c r="E29" s="31"/>
      <c r="G29" s="34"/>
      <c r="I29" s="19"/>
    </row>
    <row r="30" spans="1:10" ht="12.6" customHeight="1" x14ac:dyDescent="0.2">
      <c r="A30" s="28"/>
      <c r="B30" s="31" t="s">
        <v>26</v>
      </c>
      <c r="C30" s="15" t="s">
        <v>42</v>
      </c>
      <c r="D30" s="31"/>
      <c r="E30" s="31"/>
      <c r="G30" s="34"/>
      <c r="I30" s="19"/>
    </row>
    <row r="31" spans="1:10" ht="12.6" customHeight="1" x14ac:dyDescent="0.2">
      <c r="A31" s="28"/>
      <c r="B31" s="31" t="s">
        <v>28</v>
      </c>
      <c r="C31" s="15" t="s">
        <v>43</v>
      </c>
      <c r="D31" s="31"/>
      <c r="E31" s="31"/>
      <c r="G31" s="35">
        <f>IFERROR(G29/G30,0)</f>
        <v>0</v>
      </c>
      <c r="I31" s="19"/>
    </row>
    <row r="32" spans="1:10" x14ac:dyDescent="0.2">
      <c r="I32" s="19"/>
      <c r="J32" s="9"/>
    </row>
    <row r="33" spans="1:10" ht="12.6" customHeight="1" x14ac:dyDescent="0.2">
      <c r="A33" s="28"/>
      <c r="B33" s="31" t="s">
        <v>24</v>
      </c>
      <c r="C33" s="15" t="s">
        <v>44</v>
      </c>
      <c r="D33" s="31"/>
      <c r="E33" s="31"/>
      <c r="G33" s="36"/>
      <c r="I33" s="19"/>
    </row>
    <row r="34" spans="1:10" ht="12.6" customHeight="1" x14ac:dyDescent="0.2">
      <c r="A34" s="28"/>
      <c r="B34" s="31" t="s">
        <v>26</v>
      </c>
      <c r="C34" s="15" t="s">
        <v>45</v>
      </c>
      <c r="D34" s="31"/>
      <c r="E34" s="31"/>
      <c r="G34" s="36"/>
      <c r="I34" s="19"/>
    </row>
    <row r="35" spans="1:10" ht="12.6" customHeight="1" x14ac:dyDescent="0.2">
      <c r="A35" s="28"/>
      <c r="B35" s="31" t="s">
        <v>28</v>
      </c>
      <c r="C35" s="15" t="s">
        <v>43</v>
      </c>
      <c r="D35" s="31"/>
      <c r="E35" s="31"/>
      <c r="G35" s="35">
        <f>IFERROR(G33/G34,0)</f>
        <v>0</v>
      </c>
      <c r="I35" s="19"/>
    </row>
    <row r="36" spans="1:10" ht="12.6" customHeight="1" x14ac:dyDescent="0.2">
      <c r="A36" s="28"/>
      <c r="B36" s="31"/>
      <c r="D36" s="31"/>
      <c r="E36" s="31"/>
      <c r="G36" s="37"/>
      <c r="I36" s="19"/>
    </row>
    <row r="37" spans="1:10" x14ac:dyDescent="0.2">
      <c r="A37" s="10" t="s">
        <v>46</v>
      </c>
      <c r="B37" s="10"/>
      <c r="C37" s="10"/>
      <c r="D37" s="10"/>
      <c r="E37" s="10"/>
      <c r="F37" s="10"/>
      <c r="G37" s="10"/>
      <c r="H37" s="10"/>
      <c r="I37" s="22"/>
      <c r="J37" s="38"/>
    </row>
    <row r="38" spans="1:10" x14ac:dyDescent="0.2">
      <c r="I38" s="19"/>
    </row>
    <row r="39" spans="1:10" ht="36.6" customHeight="1" x14ac:dyDescent="0.2">
      <c r="A39" s="28" t="s">
        <v>47</v>
      </c>
      <c r="B39" s="39" t="s">
        <v>48</v>
      </c>
      <c r="C39" s="39"/>
      <c r="D39" s="39"/>
      <c r="E39" s="40"/>
      <c r="F39" s="41"/>
      <c r="G39" s="42"/>
      <c r="I39" s="19"/>
    </row>
    <row r="40" spans="1:10" x14ac:dyDescent="0.2">
      <c r="I40" s="19"/>
      <c r="J40" s="9"/>
    </row>
    <row r="41" spans="1:10" x14ac:dyDescent="0.2">
      <c r="A41" s="10" t="s">
        <v>49</v>
      </c>
      <c r="B41" s="10"/>
      <c r="C41" s="10"/>
      <c r="D41" s="10"/>
      <c r="E41" s="10"/>
      <c r="F41" s="10"/>
      <c r="G41" s="10"/>
      <c r="H41" s="10"/>
      <c r="I41" s="22"/>
      <c r="J41" s="38"/>
    </row>
    <row r="42" spans="1:10" x14ac:dyDescent="0.2">
      <c r="I42" s="19"/>
    </row>
    <row r="43" spans="1:10" x14ac:dyDescent="0.2">
      <c r="A43" s="14" t="s">
        <v>50</v>
      </c>
      <c r="B43" s="24" t="s">
        <v>51</v>
      </c>
      <c r="C43" s="24"/>
      <c r="D43" s="31" t="s">
        <v>24</v>
      </c>
      <c r="E43" s="42"/>
      <c r="F43" s="43" t="s">
        <v>52</v>
      </c>
      <c r="G43" s="42"/>
      <c r="I43" s="19"/>
      <c r="J43" s="9"/>
    </row>
    <row r="44" spans="1:10" x14ac:dyDescent="0.2">
      <c r="A44" s="44"/>
      <c r="B44" s="24"/>
      <c r="C44" s="24"/>
      <c r="D44" s="31" t="s">
        <v>26</v>
      </c>
      <c r="E44" s="42"/>
      <c r="F44" s="44"/>
      <c r="G44" s="42"/>
      <c r="I44" s="19"/>
      <c r="J44" s="9"/>
    </row>
    <row r="45" spans="1:10" x14ac:dyDescent="0.2">
      <c r="A45" s="44"/>
      <c r="B45" s="24"/>
      <c r="C45" s="24"/>
      <c r="D45" s="31" t="s">
        <v>28</v>
      </c>
      <c r="E45" s="42"/>
      <c r="F45" s="44"/>
      <c r="G45" s="42"/>
      <c r="I45" s="19"/>
      <c r="J45" s="9"/>
    </row>
    <row r="46" spans="1:10" x14ac:dyDescent="0.2">
      <c r="A46" s="44"/>
      <c r="B46" s="24"/>
      <c r="C46" s="24"/>
      <c r="D46" s="31" t="s">
        <v>30</v>
      </c>
      <c r="E46" s="42"/>
      <c r="F46" s="44"/>
      <c r="G46" s="42"/>
      <c r="I46" s="19"/>
      <c r="J46" s="9"/>
    </row>
    <row r="47" spans="1:10" x14ac:dyDescent="0.2">
      <c r="A47" s="44"/>
      <c r="B47" s="44"/>
      <c r="C47" s="44"/>
      <c r="D47" s="31" t="s">
        <v>32</v>
      </c>
      <c r="E47" s="42"/>
      <c r="F47" s="44"/>
      <c r="G47" s="42"/>
      <c r="I47" s="19"/>
      <c r="J47" s="9"/>
    </row>
    <row r="48" spans="1:10" x14ac:dyDescent="0.2">
      <c r="A48" s="44"/>
      <c r="B48" s="44"/>
      <c r="C48" s="44"/>
      <c r="D48" s="44" t="s">
        <v>34</v>
      </c>
      <c r="E48" s="42"/>
      <c r="F48" s="44"/>
      <c r="G48" s="42"/>
      <c r="I48" s="19"/>
      <c r="J48" s="9"/>
    </row>
    <row r="49" spans="1:10" x14ac:dyDescent="0.2">
      <c r="A49" s="44"/>
      <c r="B49" s="44"/>
      <c r="C49" s="44"/>
      <c r="D49" s="44" t="s">
        <v>53</v>
      </c>
      <c r="E49" s="42"/>
      <c r="F49" s="44"/>
      <c r="G49" s="42"/>
      <c r="I49" s="19"/>
      <c r="J49" s="9"/>
    </row>
    <row r="50" spans="1:10" x14ac:dyDescent="0.2">
      <c r="A50" s="44"/>
      <c r="B50" s="44"/>
      <c r="C50" s="44"/>
      <c r="D50" s="44" t="s">
        <v>54</v>
      </c>
      <c r="E50" s="42"/>
      <c r="F50" s="44"/>
      <c r="G50" s="42"/>
      <c r="I50" s="19"/>
      <c r="J50" s="9"/>
    </row>
    <row r="51" spans="1:10" x14ac:dyDescent="0.2">
      <c r="A51" s="44"/>
      <c r="B51" s="44"/>
      <c r="C51" s="44"/>
      <c r="D51" s="44" t="s">
        <v>55</v>
      </c>
      <c r="E51" s="42"/>
      <c r="F51" s="44"/>
      <c r="G51" s="42"/>
      <c r="I51" s="19"/>
      <c r="J51" s="9"/>
    </row>
    <row r="52" spans="1:10" x14ac:dyDescent="0.2">
      <c r="A52" s="44"/>
      <c r="B52" s="44"/>
      <c r="C52" s="44"/>
      <c r="D52" s="44" t="s">
        <v>56</v>
      </c>
      <c r="E52" s="42"/>
      <c r="F52" s="44"/>
      <c r="G52" s="42"/>
      <c r="I52" s="19"/>
      <c r="J52" s="9"/>
    </row>
    <row r="53" spans="1:10" x14ac:dyDescent="0.2">
      <c r="A53" s="44"/>
      <c r="B53" s="44"/>
      <c r="C53" s="44"/>
      <c r="D53" s="44" t="s">
        <v>57</v>
      </c>
      <c r="E53" s="42"/>
      <c r="F53" s="44"/>
      <c r="G53" s="42"/>
      <c r="I53" s="19"/>
      <c r="J53" s="9"/>
    </row>
    <row r="54" spans="1:10" x14ac:dyDescent="0.2">
      <c r="A54" s="44"/>
      <c r="B54" s="44"/>
      <c r="C54" s="44"/>
      <c r="D54" s="44" t="s">
        <v>58</v>
      </c>
      <c r="E54" s="42"/>
      <c r="F54" s="44"/>
      <c r="G54" s="42"/>
      <c r="I54" s="19"/>
      <c r="J54" s="9"/>
    </row>
    <row r="55" spans="1:10" x14ac:dyDescent="0.2">
      <c r="A55" s="44"/>
      <c r="B55" s="44"/>
      <c r="C55" s="44"/>
      <c r="D55" s="44" t="s">
        <v>59</v>
      </c>
      <c r="E55" s="42"/>
      <c r="F55" s="44"/>
      <c r="G55" s="42"/>
      <c r="I55" s="19"/>
      <c r="J55" s="9"/>
    </row>
    <row r="56" spans="1:10" x14ac:dyDescent="0.2">
      <c r="A56" s="44"/>
      <c r="B56" s="44"/>
      <c r="C56" s="44"/>
      <c r="D56" s="44" t="s">
        <v>60</v>
      </c>
      <c r="E56" s="42"/>
      <c r="F56" s="44"/>
      <c r="G56" s="42"/>
      <c r="I56" s="19"/>
      <c r="J56" s="9"/>
    </row>
    <row r="57" spans="1:10" x14ac:dyDescent="0.2">
      <c r="A57" s="44"/>
      <c r="B57" s="44"/>
      <c r="C57" s="44"/>
      <c r="D57" s="44" t="s">
        <v>61</v>
      </c>
      <c r="E57" s="42"/>
      <c r="F57" s="44"/>
      <c r="G57" s="42"/>
      <c r="I57" s="19"/>
      <c r="J57" s="9"/>
    </row>
    <row r="58" spans="1:10" x14ac:dyDescent="0.2">
      <c r="A58" s="44"/>
      <c r="B58" s="44"/>
      <c r="C58" s="44"/>
      <c r="D58" s="44" t="s">
        <v>62</v>
      </c>
      <c r="E58" s="42"/>
      <c r="F58" s="44"/>
      <c r="G58" s="42"/>
      <c r="I58" s="19"/>
      <c r="J58" s="9"/>
    </row>
    <row r="59" spans="1:10" x14ac:dyDescent="0.2">
      <c r="A59" s="44"/>
      <c r="C59" s="44"/>
      <c r="D59" s="44"/>
      <c r="E59" s="45"/>
      <c r="F59" s="44"/>
      <c r="G59" s="45"/>
      <c r="I59" s="19"/>
      <c r="J59" s="9"/>
    </row>
    <row r="60" spans="1:10" ht="25.5" x14ac:dyDescent="0.2">
      <c r="A60" s="46" t="s">
        <v>63</v>
      </c>
      <c r="B60" s="44"/>
      <c r="C60" s="44"/>
      <c r="D60" s="44"/>
      <c r="E60" s="47"/>
      <c r="F60" s="44"/>
      <c r="G60" s="47"/>
      <c r="I60" s="19"/>
      <c r="J60" s="9"/>
    </row>
    <row r="61" spans="1:10" s="52" customFormat="1" x14ac:dyDescent="0.2">
      <c r="A61" s="48" t="s">
        <v>64</v>
      </c>
      <c r="B61" s="49"/>
      <c r="C61" s="50"/>
      <c r="D61" s="50"/>
      <c r="E61" s="51"/>
      <c r="F61" s="50"/>
      <c r="G61" s="51"/>
      <c r="I61" s="53"/>
      <c r="J61" s="54"/>
    </row>
    <row r="62" spans="1:10" ht="15" hidden="1" x14ac:dyDescent="0.2">
      <c r="A62" s="5" t="s">
        <v>3</v>
      </c>
      <c r="B62" s="55"/>
    </row>
    <row r="65" spans="12:12" hidden="1" x14ac:dyDescent="0.2">
      <c r="L65" s="15" t="s">
        <v>65</v>
      </c>
    </row>
    <row r="88" ht="12.75" hidden="1" customHeight="1" x14ac:dyDescent="0.2"/>
  </sheetData>
  <sheetProtection algorithmName="SHA-512" hashValue="XeHO0IJDB/CbGn/r/DbQlW2ZPJuLbhcSMJ9QPAJ22dZ+RuH7er6M+jtt2qQhqOaJTmnideBpzFGW+xuu3bO4HA==" saltValue="P6JwJLvaCrNkn4vNfms9ow==" spinCount="100000" sheet="1" objects="1" scenarios="1"/>
  <mergeCells count="9">
    <mergeCell ref="B28:E28"/>
    <mergeCell ref="B39:D39"/>
    <mergeCell ref="B43:C46"/>
    <mergeCell ref="E6:G6"/>
    <mergeCell ref="E7:G7"/>
    <mergeCell ref="E8:G8"/>
    <mergeCell ref="E9:G9"/>
    <mergeCell ref="B13:C13"/>
    <mergeCell ref="B27:E27"/>
  </mergeCells>
  <dataValidations count="6">
    <dataValidation allowBlank="1" showInputMessage="1" showErrorMessage="1" errorTitle="Number Format" error="Reported values should be only whole numbers and be no more than 50 hours. " sqref="G28:G31 G33:G36" xr:uid="{BE4AC3E1-FF0C-45E6-83EE-967964360E37}"/>
    <dataValidation type="list" allowBlank="1" showInputMessage="1" showErrorMessage="1" errorTitle="Number Format" error="Reported values should be only whole numbers and be no more than 50 hours. " sqref="G27" xr:uid="{9ABF330A-C4EF-445A-A2D4-86BCA1D58A73}">
      <formula1>"40+, 40, 39, 38, 37, 36, 35, less than 35"</formula1>
    </dataValidation>
    <dataValidation type="date" errorStyle="warning" operator="greaterThan" allowBlank="1" showErrorMessage="1" error="This field should be in a date format" sqref="E13" xr:uid="{E58DD65F-199B-45DB-90CF-9A7C107D8B5A}">
      <formula1>43466</formula1>
    </dataValidation>
    <dataValidation type="list" operator="greaterThan" allowBlank="1" showInputMessage="1" showErrorMessage="1" sqref="G39:G40" xr:uid="{4DD5EB34-A491-4CDA-9932-5167E0E7579D}">
      <formula1>"Yes, No"</formula1>
    </dataValidation>
    <dataValidation type="date" errorStyle="warning" operator="greaterThanOrEqual" allowBlank="1" showErrorMessage="1" error="This field should be in a date format" sqref="G13" xr:uid="{81576BC6-16B7-4358-895B-93377CE5EF70}">
      <formula1>43466</formula1>
    </dataValidation>
    <dataValidation type="decimal" operator="greaterThan" allowBlank="1" showInputMessage="1" showErrorMessage="1" sqref="E18:E24" xr:uid="{C9B9FBC3-9E5F-464A-87FE-297073C447BA}">
      <formula1>-1</formula1>
    </dataValidation>
  </dataValidations>
  <pageMargins left="0.7" right="0.7" top="0.75" bottom="0.75" header="0.3" footer="0.3"/>
  <pageSetup scale="57" pageOrder="overThenDown" orientation="portrait" r:id="rId1"/>
  <headerFooter>
    <oddFooter>&amp;L&amp;"Arial,Regular"&amp;10Draft&amp;C&amp;"Arial,Regular"&amp;10Milliman&amp;R&amp;"Arial,Regular"&amp;10Page -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9FCD1-58B1-415B-BFD3-91D4B05A65B4}">
  <sheetPr codeName="Sheet5"/>
  <dimension ref="A1:AC51"/>
  <sheetViews>
    <sheetView showGridLines="0" workbookViewId="0"/>
  </sheetViews>
  <sheetFormatPr defaultColWidth="0" defaultRowHeight="12.75" zeroHeight="1" x14ac:dyDescent="0.2"/>
  <cols>
    <col min="1" max="28" width="9.140625" customWidth="1"/>
    <col min="30" max="16384" width="9.140625" hidden="1"/>
  </cols>
  <sheetData>
    <row r="1" spans="1:29" ht="15.75" x14ac:dyDescent="0.25">
      <c r="A1" s="233" t="s">
        <v>253</v>
      </c>
      <c r="AC1" s="5" t="s">
        <v>3</v>
      </c>
    </row>
    <row r="2" spans="1:29" x14ac:dyDescent="0.2">
      <c r="A2" s="215"/>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row>
    <row r="3" spans="1:29" x14ac:dyDescent="0.2">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row>
    <row r="4" spans="1:29" x14ac:dyDescent="0.2">
      <c r="A4" s="215"/>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row>
    <row r="5" spans="1:29" x14ac:dyDescent="0.2">
      <c r="A5" s="215"/>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row>
    <row r="6" spans="1:29" x14ac:dyDescent="0.2">
      <c r="A6" s="215"/>
      <c r="B6" s="215"/>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row>
    <row r="7" spans="1:29" x14ac:dyDescent="0.2">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row>
    <row r="8" spans="1:29" x14ac:dyDescent="0.2">
      <c r="A8" s="215"/>
      <c r="B8" s="215"/>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row>
    <row r="9" spans="1:29" x14ac:dyDescent="0.2">
      <c r="A9" s="215"/>
      <c r="B9" s="215"/>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row>
    <row r="10" spans="1:29" x14ac:dyDescent="0.2">
      <c r="A10" s="215"/>
      <c r="B10" s="215"/>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row>
    <row r="11" spans="1:29" x14ac:dyDescent="0.2">
      <c r="A11" s="215"/>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row>
    <row r="12" spans="1:29" x14ac:dyDescent="0.2">
      <c r="A12" s="215"/>
      <c r="B12" s="215"/>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row>
    <row r="13" spans="1:29" x14ac:dyDescent="0.2">
      <c r="A13" s="215"/>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row>
    <row r="14" spans="1:29" x14ac:dyDescent="0.2">
      <c r="A14" s="215"/>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row>
    <row r="15" spans="1:29" x14ac:dyDescent="0.2">
      <c r="A15" s="215"/>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row>
    <row r="16" spans="1:29" x14ac:dyDescent="0.2">
      <c r="A16" s="215"/>
      <c r="B16" s="215"/>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row>
    <row r="17" spans="1:28" x14ac:dyDescent="0.2">
      <c r="A17" s="215"/>
      <c r="B17" s="215"/>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row>
    <row r="18" spans="1:28" x14ac:dyDescent="0.2">
      <c r="A18" s="215"/>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row>
    <row r="19" spans="1:28" x14ac:dyDescent="0.2">
      <c r="A19" s="215"/>
      <c r="B19" s="215"/>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row>
    <row r="20" spans="1:28" x14ac:dyDescent="0.2">
      <c r="A20" s="215"/>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row>
    <row r="21" spans="1:28" x14ac:dyDescent="0.2">
      <c r="A21" s="215"/>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row>
    <row r="22" spans="1:28" x14ac:dyDescent="0.2">
      <c r="A22" s="215"/>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row>
    <row r="23" spans="1:28" x14ac:dyDescent="0.2">
      <c r="A23" s="215"/>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row>
    <row r="24" spans="1:28" x14ac:dyDescent="0.2">
      <c r="A24" s="215"/>
      <c r="B24" s="215"/>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row>
    <row r="25" spans="1:28" x14ac:dyDescent="0.2">
      <c r="A25" s="215"/>
      <c r="B25" s="215"/>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row>
    <row r="26" spans="1:28" x14ac:dyDescent="0.2">
      <c r="A26" s="215"/>
      <c r="B26" s="215"/>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row>
    <row r="27" spans="1:28" x14ac:dyDescent="0.2">
      <c r="A27" s="215"/>
      <c r="B27" s="215"/>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row>
    <row r="28" spans="1:28" x14ac:dyDescent="0.2">
      <c r="A28" s="215"/>
      <c r="B28" s="215"/>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row>
    <row r="29" spans="1:28" x14ac:dyDescent="0.2">
      <c r="A29" s="215"/>
      <c r="B29" s="21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row>
    <row r="30" spans="1:28" x14ac:dyDescent="0.2">
      <c r="A30" s="215"/>
      <c r="B30" s="21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row>
    <row r="31" spans="1:28" x14ac:dyDescent="0.2">
      <c r="A31" s="215"/>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row>
    <row r="32" spans="1:28" x14ac:dyDescent="0.2">
      <c r="A32" s="215"/>
      <c r="B32" s="2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row>
    <row r="33" spans="1:28" x14ac:dyDescent="0.2">
      <c r="A33" s="215"/>
      <c r="B33" s="21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row>
    <row r="34" spans="1:28" x14ac:dyDescent="0.2">
      <c r="A34" s="215"/>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row>
    <row r="35" spans="1:28" x14ac:dyDescent="0.2">
      <c r="A35" s="215"/>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row>
    <row r="36" spans="1:28" x14ac:dyDescent="0.2">
      <c r="A36" s="215"/>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row>
    <row r="37" spans="1:28" x14ac:dyDescent="0.2">
      <c r="A37" s="215"/>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row>
    <row r="38" spans="1:28" x14ac:dyDescent="0.2">
      <c r="A38" s="215"/>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row>
    <row r="39" spans="1:28" x14ac:dyDescent="0.2">
      <c r="A39" s="215"/>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row>
    <row r="40" spans="1:28" x14ac:dyDescent="0.2">
      <c r="A40" s="215"/>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row>
    <row r="41" spans="1:28" x14ac:dyDescent="0.2">
      <c r="A41" s="215"/>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row>
    <row r="42" spans="1:28" x14ac:dyDescent="0.2">
      <c r="A42" s="215"/>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row>
    <row r="43" spans="1:28" x14ac:dyDescent="0.2">
      <c r="A43" s="215"/>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row>
    <row r="44" spans="1:28" x14ac:dyDescent="0.2">
      <c r="A44" s="215"/>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row>
    <row r="45" spans="1:28" x14ac:dyDescent="0.2">
      <c r="A45" s="215"/>
      <c r="B45" s="215"/>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row>
    <row r="46" spans="1:28" x14ac:dyDescent="0.2">
      <c r="A46" s="215"/>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row>
    <row r="47" spans="1:28" x14ac:dyDescent="0.2">
      <c r="A47" s="215"/>
      <c r="B47" s="215"/>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row>
    <row r="48" spans="1:28" x14ac:dyDescent="0.2">
      <c r="A48" s="215"/>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row>
    <row r="49" spans="1:28" x14ac:dyDescent="0.2">
      <c r="A49" s="215"/>
      <c r="B49" s="215"/>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row>
    <row r="50" spans="1:28" x14ac:dyDescent="0.2">
      <c r="A50" s="215"/>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row>
    <row r="51" spans="1:28" ht="15" hidden="1" x14ac:dyDescent="0.2">
      <c r="A51" s="5" t="s">
        <v>3</v>
      </c>
    </row>
  </sheetData>
  <sheetProtection algorithmName="SHA-512" hashValue="KcKVml+/1eqjMPN4PHKKI6jU40Or4JP7Zsk/m67SKPfXnZpOMMn6a2VCcGbCK0GEvY5Jx4A1N403pZAzydNwVA==" saltValue="yXDf7b1pacuXVSwiAj/dAA==" spinCount="100000" sheet="1" objects="1" scenarios="1"/>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31002-9C2D-4BAE-9A4F-40A4A44893B1}">
  <sheetPr codeName="Sheet7"/>
  <dimension ref="A1:AC51"/>
  <sheetViews>
    <sheetView showGridLines="0" workbookViewId="0"/>
  </sheetViews>
  <sheetFormatPr defaultColWidth="0" defaultRowHeight="12.75" zeroHeight="1" x14ac:dyDescent="0.2"/>
  <cols>
    <col min="1" max="28" width="9.140625" customWidth="1"/>
    <col min="30" max="16384" width="9.140625" hidden="1"/>
  </cols>
  <sheetData>
    <row r="1" spans="1:29" ht="15.75" x14ac:dyDescent="0.25">
      <c r="A1" s="233" t="s">
        <v>253</v>
      </c>
      <c r="AC1" s="5" t="s">
        <v>3</v>
      </c>
    </row>
    <row r="2" spans="1:29" x14ac:dyDescent="0.2">
      <c r="A2" s="215"/>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row>
    <row r="3" spans="1:29" x14ac:dyDescent="0.2">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row>
    <row r="4" spans="1:29" x14ac:dyDescent="0.2">
      <c r="A4" s="215"/>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row>
    <row r="5" spans="1:29" x14ac:dyDescent="0.2">
      <c r="A5" s="215"/>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row>
    <row r="6" spans="1:29" x14ac:dyDescent="0.2">
      <c r="A6" s="215"/>
      <c r="B6" s="215"/>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row>
    <row r="7" spans="1:29" x14ac:dyDescent="0.2">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row>
    <row r="8" spans="1:29" x14ac:dyDescent="0.2">
      <c r="A8" s="215"/>
      <c r="B8" s="215"/>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row>
    <row r="9" spans="1:29" x14ac:dyDescent="0.2">
      <c r="A9" s="215"/>
      <c r="B9" s="215"/>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row>
    <row r="10" spans="1:29" x14ac:dyDescent="0.2">
      <c r="A10" s="215"/>
      <c r="B10" s="215"/>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row>
    <row r="11" spans="1:29" x14ac:dyDescent="0.2">
      <c r="A11" s="215"/>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row>
    <row r="12" spans="1:29" x14ac:dyDescent="0.2">
      <c r="A12" s="215"/>
      <c r="B12" s="215"/>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row>
    <row r="13" spans="1:29" x14ac:dyDescent="0.2">
      <c r="A13" s="215"/>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row>
    <row r="14" spans="1:29" x14ac:dyDescent="0.2">
      <c r="A14" s="215"/>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row>
    <row r="15" spans="1:29" x14ac:dyDescent="0.2">
      <c r="A15" s="215"/>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row>
    <row r="16" spans="1:29" x14ac:dyDescent="0.2">
      <c r="A16" s="215"/>
      <c r="B16" s="215"/>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row>
    <row r="17" spans="1:28" x14ac:dyDescent="0.2">
      <c r="A17" s="215"/>
      <c r="B17" s="215"/>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row>
    <row r="18" spans="1:28" x14ac:dyDescent="0.2">
      <c r="A18" s="215"/>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row>
    <row r="19" spans="1:28" x14ac:dyDescent="0.2">
      <c r="A19" s="215"/>
      <c r="B19" s="215"/>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row>
    <row r="20" spans="1:28" x14ac:dyDescent="0.2">
      <c r="A20" s="215"/>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row>
    <row r="21" spans="1:28" x14ac:dyDescent="0.2">
      <c r="A21" s="215"/>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row>
    <row r="22" spans="1:28" x14ac:dyDescent="0.2">
      <c r="A22" s="215"/>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row>
    <row r="23" spans="1:28" x14ac:dyDescent="0.2">
      <c r="A23" s="215"/>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row>
    <row r="24" spans="1:28" x14ac:dyDescent="0.2">
      <c r="A24" s="215"/>
      <c r="B24" s="215"/>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row>
    <row r="25" spans="1:28" x14ac:dyDescent="0.2">
      <c r="A25" s="215"/>
      <c r="B25" s="215"/>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row>
    <row r="26" spans="1:28" x14ac:dyDescent="0.2">
      <c r="A26" s="215"/>
      <c r="B26" s="215"/>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row>
    <row r="27" spans="1:28" x14ac:dyDescent="0.2">
      <c r="A27" s="215"/>
      <c r="B27" s="215"/>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row>
    <row r="28" spans="1:28" x14ac:dyDescent="0.2">
      <c r="A28" s="215"/>
      <c r="B28" s="215"/>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row>
    <row r="29" spans="1:28" x14ac:dyDescent="0.2">
      <c r="A29" s="215"/>
      <c r="B29" s="21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row>
    <row r="30" spans="1:28" x14ac:dyDescent="0.2">
      <c r="A30" s="215"/>
      <c r="B30" s="21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row>
    <row r="31" spans="1:28" x14ac:dyDescent="0.2">
      <c r="A31" s="215"/>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row>
    <row r="32" spans="1:28" x14ac:dyDescent="0.2">
      <c r="A32" s="215"/>
      <c r="B32" s="2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row>
    <row r="33" spans="1:28" x14ac:dyDescent="0.2">
      <c r="A33" s="215"/>
      <c r="B33" s="21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row>
    <row r="34" spans="1:28" x14ac:dyDescent="0.2">
      <c r="A34" s="215"/>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row>
    <row r="35" spans="1:28" x14ac:dyDescent="0.2">
      <c r="A35" s="215"/>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row>
    <row r="36" spans="1:28" x14ac:dyDescent="0.2">
      <c r="A36" s="215"/>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row>
    <row r="37" spans="1:28" x14ac:dyDescent="0.2">
      <c r="A37" s="215"/>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row>
    <row r="38" spans="1:28" x14ac:dyDescent="0.2">
      <c r="A38" s="215"/>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row>
    <row r="39" spans="1:28" x14ac:dyDescent="0.2">
      <c r="A39" s="215"/>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row>
    <row r="40" spans="1:28" x14ac:dyDescent="0.2">
      <c r="A40" s="215"/>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row>
    <row r="41" spans="1:28" x14ac:dyDescent="0.2">
      <c r="A41" s="215"/>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row>
    <row r="42" spans="1:28" x14ac:dyDescent="0.2">
      <c r="A42" s="215"/>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row>
    <row r="43" spans="1:28" x14ac:dyDescent="0.2">
      <c r="A43" s="215"/>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row>
    <row r="44" spans="1:28" x14ac:dyDescent="0.2">
      <c r="A44" s="215"/>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row>
    <row r="45" spans="1:28" x14ac:dyDescent="0.2">
      <c r="A45" s="215"/>
      <c r="B45" s="215"/>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row>
    <row r="46" spans="1:28" x14ac:dyDescent="0.2">
      <c r="A46" s="215"/>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row>
    <row r="47" spans="1:28" x14ac:dyDescent="0.2">
      <c r="A47" s="215"/>
      <c r="B47" s="215"/>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row>
    <row r="48" spans="1:28" x14ac:dyDescent="0.2">
      <c r="A48" s="215"/>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row>
    <row r="49" spans="1:28" x14ac:dyDescent="0.2">
      <c r="A49" s="215"/>
      <c r="B49" s="215"/>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row>
    <row r="50" spans="1:28" x14ac:dyDescent="0.2">
      <c r="A50" s="215"/>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row>
    <row r="51" spans="1:28" ht="15" hidden="1" x14ac:dyDescent="0.2">
      <c r="A51" s="5" t="s">
        <v>3</v>
      </c>
    </row>
  </sheetData>
  <sheetProtection algorithmName="SHA-512" hashValue="pbLg5+fiiZuFArheSqACO9zypZgtX9XLfYA/2/aXahZUk39WZbTn5OvP9RId8KKxfsWzjf8xkYy/HN3f6i4dSQ==" saltValue="VZLx6MpfzrBHjxfuhoE41A==" spinCount="100000" sheet="1" objects="1" scenarios="1"/>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6EB76-83B2-4A32-A9C6-46EED34D7BFF}">
  <sheetPr codeName="Sheet3">
    <pageSetUpPr fitToPage="1"/>
  </sheetPr>
  <dimension ref="A1:N33"/>
  <sheetViews>
    <sheetView showGridLines="0" workbookViewId="0"/>
  </sheetViews>
  <sheetFormatPr defaultColWidth="0" defaultRowHeight="12.75" zeroHeight="1" x14ac:dyDescent="0.2"/>
  <cols>
    <col min="1" max="13" width="9.28515625" style="237" customWidth="1"/>
    <col min="14" max="14" width="0" style="237" hidden="1"/>
    <col min="15" max="16384" width="9.140625" style="237" hidden="1"/>
  </cols>
  <sheetData>
    <row r="1" spans="1:14" ht="15" x14ac:dyDescent="0.2">
      <c r="A1" s="234" t="s">
        <v>0</v>
      </c>
      <c r="B1" s="235"/>
      <c r="C1" s="235"/>
      <c r="D1" s="235"/>
      <c r="E1" s="235"/>
      <c r="F1" s="235"/>
      <c r="G1" s="235"/>
      <c r="H1" s="235"/>
      <c r="I1" s="235"/>
      <c r="J1" s="235"/>
      <c r="K1" s="235"/>
      <c r="L1" s="235"/>
      <c r="M1" s="236"/>
      <c r="N1" s="5" t="s">
        <v>3</v>
      </c>
    </row>
    <row r="2" spans="1:14" x14ac:dyDescent="0.2">
      <c r="A2" s="238" t="s">
        <v>254</v>
      </c>
      <c r="B2" s="239"/>
      <c r="C2" s="239"/>
      <c r="D2" s="239"/>
      <c r="E2" s="239"/>
      <c r="F2" s="239"/>
      <c r="G2" s="239"/>
      <c r="H2" s="239"/>
      <c r="I2" s="239"/>
      <c r="J2" s="239"/>
      <c r="K2" s="239"/>
      <c r="L2" s="239"/>
      <c r="M2" s="240"/>
    </row>
    <row r="3" spans="1:14" x14ac:dyDescent="0.2">
      <c r="A3" s="241"/>
      <c r="B3" s="242"/>
      <c r="C3" s="242"/>
      <c r="D3" s="242"/>
      <c r="E3" s="242"/>
      <c r="F3" s="242"/>
      <c r="G3" s="242"/>
      <c r="H3" s="242"/>
      <c r="I3" s="242"/>
      <c r="J3" s="242"/>
      <c r="K3" s="242"/>
      <c r="L3" s="242"/>
      <c r="M3" s="243"/>
    </row>
    <row r="4" spans="1:14" x14ac:dyDescent="0.2">
      <c r="A4" s="244"/>
      <c r="B4" s="245"/>
      <c r="C4" s="245"/>
      <c r="D4" s="245"/>
      <c r="E4" s="245"/>
      <c r="F4" s="245"/>
      <c r="G4" s="245"/>
      <c r="H4" s="245"/>
      <c r="I4" s="245"/>
      <c r="J4" s="245"/>
      <c r="K4" s="245"/>
      <c r="L4" s="245"/>
      <c r="M4" s="246"/>
    </row>
    <row r="5" spans="1:14" x14ac:dyDescent="0.2">
      <c r="A5" s="244"/>
      <c r="B5" s="245"/>
      <c r="C5" s="245"/>
      <c r="D5" s="245"/>
      <c r="E5" s="245"/>
      <c r="F5" s="245"/>
      <c r="G5" s="245"/>
      <c r="H5" s="245"/>
      <c r="I5" s="245"/>
      <c r="J5" s="245"/>
      <c r="K5" s="245"/>
      <c r="L5" s="245"/>
      <c r="M5" s="246"/>
    </row>
    <row r="6" spans="1:14" x14ac:dyDescent="0.2">
      <c r="A6" s="244"/>
      <c r="B6" s="245"/>
      <c r="C6" s="245"/>
      <c r="D6" s="245"/>
      <c r="E6" s="245"/>
      <c r="F6" s="245"/>
      <c r="G6" s="245"/>
      <c r="H6" s="245"/>
      <c r="I6" s="245"/>
      <c r="J6" s="245"/>
      <c r="K6" s="245"/>
      <c r="L6" s="245"/>
      <c r="M6" s="246"/>
    </row>
    <row r="7" spans="1:14" x14ac:dyDescent="0.2">
      <c r="A7" s="244"/>
      <c r="B7" s="245"/>
      <c r="C7" s="245"/>
      <c r="D7" s="245"/>
      <c r="E7" s="245"/>
      <c r="F7" s="245"/>
      <c r="G7" s="245"/>
      <c r="H7" s="245"/>
      <c r="I7" s="245"/>
      <c r="J7" s="245"/>
      <c r="K7" s="245"/>
      <c r="L7" s="245"/>
      <c r="M7" s="246"/>
    </row>
    <row r="8" spans="1:14" x14ac:dyDescent="0.2">
      <c r="A8" s="244"/>
      <c r="B8" s="245"/>
      <c r="C8" s="245"/>
      <c r="D8" s="245"/>
      <c r="E8" s="245"/>
      <c r="F8" s="245"/>
      <c r="G8" s="245"/>
      <c r="H8" s="245"/>
      <c r="I8" s="245"/>
      <c r="J8" s="245"/>
      <c r="K8" s="245"/>
      <c r="L8" s="245"/>
      <c r="M8" s="246"/>
    </row>
    <row r="9" spans="1:14" x14ac:dyDescent="0.2">
      <c r="A9" s="244"/>
      <c r="B9" s="245"/>
      <c r="C9" s="245"/>
      <c r="D9" s="245"/>
      <c r="E9" s="245"/>
      <c r="F9" s="245"/>
      <c r="G9" s="245"/>
      <c r="H9" s="245"/>
      <c r="I9" s="245"/>
      <c r="J9" s="245"/>
      <c r="K9" s="245"/>
      <c r="L9" s="245"/>
      <c r="M9" s="246"/>
    </row>
    <row r="10" spans="1:14" x14ac:dyDescent="0.2">
      <c r="A10" s="244"/>
      <c r="B10" s="245"/>
      <c r="C10" s="245"/>
      <c r="D10" s="245"/>
      <c r="E10" s="245"/>
      <c r="F10" s="245"/>
      <c r="G10" s="245"/>
      <c r="H10" s="245"/>
      <c r="I10" s="245"/>
      <c r="J10" s="245"/>
      <c r="K10" s="245"/>
      <c r="L10" s="245"/>
      <c r="M10" s="246"/>
    </row>
    <row r="11" spans="1:14" x14ac:dyDescent="0.2">
      <c r="A11" s="244"/>
      <c r="B11" s="245"/>
      <c r="C11" s="245"/>
      <c r="D11" s="245"/>
      <c r="E11" s="245"/>
      <c r="F11" s="245"/>
      <c r="G11" s="245"/>
      <c r="H11" s="245"/>
      <c r="I11" s="245"/>
      <c r="J11" s="245"/>
      <c r="K11" s="245"/>
      <c r="L11" s="245"/>
      <c r="M11" s="246"/>
    </row>
    <row r="12" spans="1:14" x14ac:dyDescent="0.2">
      <c r="A12" s="244"/>
      <c r="B12" s="245"/>
      <c r="C12" s="245"/>
      <c r="D12" s="245"/>
      <c r="E12" s="245"/>
      <c r="F12" s="245"/>
      <c r="G12" s="245"/>
      <c r="H12" s="245"/>
      <c r="I12" s="245"/>
      <c r="J12" s="245"/>
      <c r="K12" s="245"/>
      <c r="L12" s="245"/>
      <c r="M12" s="246"/>
    </row>
    <row r="13" spans="1:14" x14ac:dyDescent="0.2">
      <c r="A13" s="244"/>
      <c r="B13" s="245"/>
      <c r="C13" s="245"/>
      <c r="D13" s="245"/>
      <c r="E13" s="245"/>
      <c r="F13" s="245"/>
      <c r="G13" s="245"/>
      <c r="H13" s="245"/>
      <c r="I13" s="245"/>
      <c r="J13" s="245"/>
      <c r="K13" s="245"/>
      <c r="L13" s="245"/>
      <c r="M13" s="246"/>
    </row>
    <row r="14" spans="1:14" x14ac:dyDescent="0.2">
      <c r="A14" s="244"/>
      <c r="B14" s="245"/>
      <c r="C14" s="245"/>
      <c r="D14" s="245"/>
      <c r="E14" s="245"/>
      <c r="F14" s="245"/>
      <c r="G14" s="245"/>
      <c r="H14" s="245"/>
      <c r="I14" s="245"/>
      <c r="J14" s="245"/>
      <c r="K14" s="245"/>
      <c r="L14" s="245"/>
      <c r="M14" s="246"/>
    </row>
    <row r="15" spans="1:14" x14ac:dyDescent="0.2">
      <c r="A15" s="244"/>
      <c r="B15" s="245"/>
      <c r="C15" s="245"/>
      <c r="D15" s="245"/>
      <c r="E15" s="245"/>
      <c r="F15" s="245"/>
      <c r="G15" s="245"/>
      <c r="H15" s="245"/>
      <c r="I15" s="245"/>
      <c r="J15" s="245"/>
      <c r="K15" s="245"/>
      <c r="L15" s="245"/>
      <c r="M15" s="246"/>
    </row>
    <row r="16" spans="1:14" x14ac:dyDescent="0.2">
      <c r="A16" s="244"/>
      <c r="B16" s="245"/>
      <c r="C16" s="245"/>
      <c r="D16" s="245"/>
      <c r="E16" s="245"/>
      <c r="F16" s="245"/>
      <c r="G16" s="245"/>
      <c r="H16" s="245"/>
      <c r="I16" s="245"/>
      <c r="J16" s="245"/>
      <c r="K16" s="245"/>
      <c r="L16" s="245"/>
      <c r="M16" s="246"/>
    </row>
    <row r="17" spans="1:13" x14ac:dyDescent="0.2">
      <c r="A17" s="244"/>
      <c r="B17" s="245"/>
      <c r="C17" s="245"/>
      <c r="D17" s="245"/>
      <c r="E17" s="245"/>
      <c r="F17" s="245"/>
      <c r="G17" s="245"/>
      <c r="H17" s="245"/>
      <c r="I17" s="245"/>
      <c r="J17" s="245"/>
      <c r="K17" s="245"/>
      <c r="L17" s="245"/>
      <c r="M17" s="246"/>
    </row>
    <row r="18" spans="1:13" x14ac:dyDescent="0.2">
      <c r="A18" s="244"/>
      <c r="B18" s="245"/>
      <c r="C18" s="245"/>
      <c r="D18" s="245"/>
      <c r="E18" s="245"/>
      <c r="F18" s="245"/>
      <c r="G18" s="245"/>
      <c r="H18" s="245"/>
      <c r="I18" s="245"/>
      <c r="J18" s="245"/>
      <c r="K18" s="245"/>
      <c r="L18" s="245"/>
      <c r="M18" s="246"/>
    </row>
    <row r="19" spans="1:13" x14ac:dyDescent="0.2">
      <c r="A19" s="244"/>
      <c r="B19" s="245"/>
      <c r="C19" s="245"/>
      <c r="D19" s="245"/>
      <c r="E19" s="245"/>
      <c r="F19" s="245"/>
      <c r="G19" s="245"/>
      <c r="H19" s="245"/>
      <c r="I19" s="245"/>
      <c r="J19" s="245"/>
      <c r="K19" s="245"/>
      <c r="L19" s="245"/>
      <c r="M19" s="246"/>
    </row>
    <row r="20" spans="1:13" x14ac:dyDescent="0.2">
      <c r="A20" s="244"/>
      <c r="B20" s="245"/>
      <c r="C20" s="245"/>
      <c r="D20" s="245"/>
      <c r="E20" s="245"/>
      <c r="F20" s="245"/>
      <c r="G20" s="245"/>
      <c r="H20" s="245"/>
      <c r="I20" s="245"/>
      <c r="J20" s="245"/>
      <c r="K20" s="245"/>
      <c r="L20" s="245"/>
      <c r="M20" s="246"/>
    </row>
    <row r="21" spans="1:13" x14ac:dyDescent="0.2">
      <c r="A21" s="244"/>
      <c r="B21" s="245"/>
      <c r="C21" s="245"/>
      <c r="D21" s="245"/>
      <c r="E21" s="245"/>
      <c r="F21" s="245"/>
      <c r="G21" s="245"/>
      <c r="H21" s="245"/>
      <c r="I21" s="245"/>
      <c r="J21" s="245"/>
      <c r="K21" s="245"/>
      <c r="L21" s="245"/>
      <c r="M21" s="246"/>
    </row>
    <row r="22" spans="1:13" x14ac:dyDescent="0.2">
      <c r="A22" s="244"/>
      <c r="B22" s="245"/>
      <c r="C22" s="245"/>
      <c r="D22" s="245"/>
      <c r="E22" s="245"/>
      <c r="F22" s="245"/>
      <c r="G22" s="245"/>
      <c r="H22" s="245"/>
      <c r="I22" s="245"/>
      <c r="J22" s="245"/>
      <c r="K22" s="245"/>
      <c r="L22" s="245"/>
      <c r="M22" s="246"/>
    </row>
    <row r="23" spans="1:13" x14ac:dyDescent="0.2">
      <c r="A23" s="244"/>
      <c r="B23" s="245"/>
      <c r="C23" s="245"/>
      <c r="D23" s="245"/>
      <c r="E23" s="245"/>
      <c r="F23" s="245"/>
      <c r="G23" s="245"/>
      <c r="H23" s="245"/>
      <c r="I23" s="245"/>
      <c r="J23" s="245"/>
      <c r="K23" s="245"/>
      <c r="L23" s="245"/>
      <c r="M23" s="246"/>
    </row>
    <row r="24" spans="1:13" x14ac:dyDescent="0.2">
      <c r="A24" s="244"/>
      <c r="B24" s="245"/>
      <c r="C24" s="245"/>
      <c r="D24" s="245"/>
      <c r="E24" s="245"/>
      <c r="F24" s="245"/>
      <c r="G24" s="245"/>
      <c r="H24" s="245"/>
      <c r="I24" s="245"/>
      <c r="J24" s="245"/>
      <c r="K24" s="245"/>
      <c r="L24" s="245"/>
      <c r="M24" s="246"/>
    </row>
    <row r="25" spans="1:13" x14ac:dyDescent="0.2">
      <c r="A25" s="244"/>
      <c r="B25" s="245"/>
      <c r="C25" s="245"/>
      <c r="D25" s="245"/>
      <c r="E25" s="245"/>
      <c r="F25" s="245"/>
      <c r="G25" s="245"/>
      <c r="H25" s="245"/>
      <c r="I25" s="245"/>
      <c r="J25" s="245"/>
      <c r="K25" s="245"/>
      <c r="L25" s="245"/>
      <c r="M25" s="246"/>
    </row>
    <row r="26" spans="1:13" x14ac:dyDescent="0.2">
      <c r="A26" s="244"/>
      <c r="B26" s="245"/>
      <c r="C26" s="245"/>
      <c r="D26" s="245"/>
      <c r="E26" s="245"/>
      <c r="F26" s="245"/>
      <c r="G26" s="245"/>
      <c r="H26" s="245"/>
      <c r="I26" s="245"/>
      <c r="J26" s="245"/>
      <c r="K26" s="245"/>
      <c r="L26" s="245"/>
      <c r="M26" s="246"/>
    </row>
    <row r="27" spans="1:13" x14ac:dyDescent="0.2">
      <c r="A27" s="244"/>
      <c r="B27" s="245"/>
      <c r="C27" s="245"/>
      <c r="D27" s="245"/>
      <c r="E27" s="245"/>
      <c r="F27" s="245"/>
      <c r="G27" s="245"/>
      <c r="H27" s="245"/>
      <c r="I27" s="245"/>
      <c r="J27" s="245"/>
      <c r="K27" s="245"/>
      <c r="L27" s="245"/>
      <c r="M27" s="246"/>
    </row>
    <row r="28" spans="1:13" x14ac:dyDescent="0.2">
      <c r="A28" s="244"/>
      <c r="B28" s="245"/>
      <c r="C28" s="245"/>
      <c r="D28" s="245"/>
      <c r="E28" s="245"/>
      <c r="F28" s="245"/>
      <c r="G28" s="245"/>
      <c r="H28" s="245"/>
      <c r="I28" s="245"/>
      <c r="J28" s="245"/>
      <c r="K28" s="245"/>
      <c r="L28" s="245"/>
      <c r="M28" s="246"/>
    </row>
    <row r="29" spans="1:13" x14ac:dyDescent="0.2">
      <c r="A29" s="244"/>
      <c r="B29" s="245"/>
      <c r="C29" s="245"/>
      <c r="D29" s="245"/>
      <c r="E29" s="245"/>
      <c r="F29" s="245"/>
      <c r="G29" s="245"/>
      <c r="H29" s="245"/>
      <c r="I29" s="245"/>
      <c r="J29" s="245"/>
      <c r="K29" s="245"/>
      <c r="L29" s="245"/>
      <c r="M29" s="246"/>
    </row>
    <row r="30" spans="1:13" x14ac:dyDescent="0.2">
      <c r="A30" s="244"/>
      <c r="B30" s="245"/>
      <c r="C30" s="245"/>
      <c r="D30" s="245"/>
      <c r="E30" s="245"/>
      <c r="F30" s="245"/>
      <c r="G30" s="245"/>
      <c r="H30" s="245"/>
      <c r="I30" s="245"/>
      <c r="J30" s="245"/>
      <c r="K30" s="245"/>
      <c r="L30" s="245"/>
      <c r="M30" s="246"/>
    </row>
    <row r="31" spans="1:13" x14ac:dyDescent="0.2">
      <c r="A31" s="244"/>
      <c r="B31" s="245"/>
      <c r="C31" s="245"/>
      <c r="D31" s="245"/>
      <c r="E31" s="245"/>
      <c r="F31" s="245"/>
      <c r="G31" s="245"/>
      <c r="H31" s="245"/>
      <c r="I31" s="245"/>
      <c r="J31" s="245"/>
      <c r="K31" s="245"/>
      <c r="L31" s="245"/>
      <c r="M31" s="246"/>
    </row>
    <row r="32" spans="1:13" ht="13.5" thickBot="1" x14ac:dyDescent="0.25">
      <c r="A32" s="247"/>
      <c r="B32" s="248"/>
      <c r="C32" s="248"/>
      <c r="D32" s="248"/>
      <c r="E32" s="248"/>
      <c r="F32" s="248"/>
      <c r="G32" s="248"/>
      <c r="H32" s="248"/>
      <c r="I32" s="248"/>
      <c r="J32" s="248"/>
      <c r="K32" s="248"/>
      <c r="L32" s="248"/>
      <c r="M32" s="249"/>
    </row>
    <row r="33" spans="1:1" ht="15" hidden="1" x14ac:dyDescent="0.2">
      <c r="A33" s="5" t="s">
        <v>3</v>
      </c>
    </row>
  </sheetData>
  <sheetProtection algorithmName="SHA-512" hashValue="FMDlQORIJK1o5BPFYj++q3kA7y3FGrF7pEiO57DFleqAhjtXHVvhdXW3PXCu/88viJQQIilRON2fuz+p9Ol4ag==" saltValue="3OfGMa8MqvP65GX6MF1rIA==" spinCount="100000" sheet="1" objects="1" scenarios="1"/>
  <printOptions horizontalCentered="1"/>
  <pageMargins left="0.25" right="0.25" top="0.6" bottom="0.6" header="0.25" footer="0.25"/>
  <pageSetup orientation="landscape" r:id="rId1"/>
  <headerFooter>
    <oddHeader>&amp;C&amp;"Arial,Bold"Draft and Confidential&amp;R&amp;"Arial,Regular"&amp;D</oddHeader>
    <oddFooter>&amp;C&amp;"Arial,Bold"Milliman&amp;R&amp;"Arial,Regular"Page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A37A1-81FD-420F-B736-97B438736BBC}">
  <sheetPr codeName="Sheet13">
    <pageSetUpPr fitToPage="1"/>
  </sheetPr>
  <dimension ref="A1:R95"/>
  <sheetViews>
    <sheetView showGridLines="0" zoomScaleNormal="100" workbookViewId="0">
      <pane ySplit="12" topLeftCell="A13" activePane="bottomLeft" state="frozen"/>
      <selection pane="bottomLeft"/>
    </sheetView>
  </sheetViews>
  <sheetFormatPr defaultColWidth="0" defaultRowHeight="12.75" zeroHeight="1" x14ac:dyDescent="0.2"/>
  <cols>
    <col min="1" max="1" width="5.5703125" style="82" customWidth="1"/>
    <col min="2" max="2" width="5.5703125" style="73" customWidth="1"/>
    <col min="3" max="3" width="56.28515625" style="73" bestFit="1" customWidth="1"/>
    <col min="4" max="4" width="22.28515625" style="74" bestFit="1" customWidth="1"/>
    <col min="5" max="5" width="3.5703125" style="73" customWidth="1"/>
    <col min="6" max="8" width="18.42578125" style="73" customWidth="1"/>
    <col min="9" max="9" width="3.42578125" style="73" customWidth="1"/>
    <col min="10" max="12" width="18.42578125" style="73" customWidth="1"/>
    <col min="13" max="13" width="1.42578125" style="73" customWidth="1"/>
    <col min="14" max="14" width="38.42578125" style="78" customWidth="1"/>
    <col min="15" max="18" width="0" style="73" hidden="1"/>
    <col min="19" max="16384" width="8.5703125" style="73" hidden="1"/>
  </cols>
  <sheetData>
    <row r="1" spans="1:15" s="60" customFormat="1" ht="15.75" x14ac:dyDescent="0.25">
      <c r="A1" s="57" t="s">
        <v>0</v>
      </c>
      <c r="B1" s="57"/>
      <c r="C1" s="58"/>
      <c r="D1" s="58"/>
      <c r="E1" s="58"/>
      <c r="F1" s="58"/>
      <c r="G1" s="58"/>
      <c r="H1" s="58"/>
      <c r="I1" s="58"/>
      <c r="J1" s="58"/>
      <c r="K1" s="58"/>
      <c r="L1" s="58"/>
      <c r="M1" s="58"/>
      <c r="N1" s="59"/>
      <c r="O1" s="60" t="s">
        <v>3</v>
      </c>
    </row>
    <row r="2" spans="1:15" s="65" customFormat="1" ht="15.75" x14ac:dyDescent="0.2">
      <c r="A2" s="61" t="s">
        <v>4</v>
      </c>
      <c r="B2" s="62"/>
      <c r="C2" s="63"/>
      <c r="D2" s="63"/>
      <c r="E2" s="63"/>
      <c r="F2" s="63"/>
      <c r="G2" s="63"/>
      <c r="H2" s="63"/>
      <c r="I2" s="63"/>
      <c r="J2" s="63"/>
      <c r="K2" s="63"/>
      <c r="L2" s="63"/>
      <c r="M2" s="63"/>
      <c r="N2" s="64"/>
    </row>
    <row r="3" spans="1:15" s="60" customFormat="1" ht="15.75" x14ac:dyDescent="0.2">
      <c r="A3" s="8" t="s">
        <v>66</v>
      </c>
      <c r="B3" s="66"/>
      <c r="C3" s="58"/>
      <c r="D3" s="58"/>
      <c r="E3" s="58"/>
      <c r="F3" s="58"/>
      <c r="G3" s="58"/>
      <c r="H3" s="58"/>
      <c r="I3" s="58"/>
      <c r="J3" s="58"/>
      <c r="K3" s="58"/>
      <c r="L3" s="58"/>
      <c r="M3" s="58"/>
      <c r="N3" s="59"/>
    </row>
    <row r="4" spans="1:15" s="71" customFormat="1" x14ac:dyDescent="0.2">
      <c r="A4" s="67" t="s">
        <v>67</v>
      </c>
      <c r="B4" s="67"/>
      <c r="C4" s="67"/>
      <c r="D4" s="68"/>
      <c r="E4" s="67"/>
      <c r="F4" s="69"/>
      <c r="G4" s="69"/>
      <c r="H4" s="69"/>
      <c r="I4" s="69"/>
      <c r="J4" s="69"/>
      <c r="K4" s="69"/>
      <c r="L4" s="69"/>
      <c r="M4" s="69"/>
      <c r="N4" s="70" t="s">
        <v>7</v>
      </c>
    </row>
    <row r="5" spans="1:15" ht="14.25" customHeight="1" x14ac:dyDescent="0.2">
      <c r="A5" s="72"/>
      <c r="F5" s="75"/>
      <c r="G5" s="75"/>
      <c r="H5" s="75"/>
      <c r="I5" s="75"/>
      <c r="J5" s="75"/>
      <c r="K5" s="75"/>
      <c r="L5" s="75"/>
      <c r="M5" s="75"/>
      <c r="N5" s="76"/>
    </row>
    <row r="6" spans="1:15" ht="16.5" customHeight="1" x14ac:dyDescent="0.2">
      <c r="A6" s="77" t="s">
        <v>68</v>
      </c>
      <c r="F6" s="75"/>
      <c r="G6" s="75"/>
      <c r="H6" s="75"/>
      <c r="I6" s="75"/>
      <c r="J6" s="75"/>
      <c r="K6" s="75"/>
      <c r="L6" s="75"/>
      <c r="M6" s="75"/>
    </row>
    <row r="7" spans="1:15" ht="16.5" customHeight="1" x14ac:dyDescent="0.2">
      <c r="A7" s="79" t="s">
        <v>69</v>
      </c>
      <c r="B7" s="79"/>
      <c r="C7" s="79"/>
      <c r="D7" s="79"/>
      <c r="E7" s="79"/>
      <c r="F7" s="79"/>
      <c r="G7" s="79"/>
      <c r="H7" s="79"/>
      <c r="I7" s="79"/>
      <c r="J7" s="79"/>
      <c r="K7" s="79"/>
      <c r="L7" s="79"/>
      <c r="M7" s="79"/>
    </row>
    <row r="8" spans="1:15" ht="3.4" customHeight="1" x14ac:dyDescent="0.2">
      <c r="A8" s="80"/>
      <c r="F8" s="75"/>
      <c r="G8" s="75"/>
      <c r="H8" s="75"/>
      <c r="I8" s="75"/>
      <c r="J8" s="75"/>
      <c r="K8" s="75"/>
      <c r="L8" s="75"/>
      <c r="M8" s="75"/>
      <c r="N8" s="81"/>
    </row>
    <row r="9" spans="1:15" ht="24.4" customHeight="1" x14ac:dyDescent="0.2">
      <c r="F9" s="83" t="s">
        <v>70</v>
      </c>
      <c r="G9" s="83"/>
      <c r="H9" s="83"/>
      <c r="I9" s="84"/>
      <c r="J9" s="83" t="s">
        <v>71</v>
      </c>
      <c r="K9" s="83"/>
      <c r="L9" s="83"/>
      <c r="M9" s="85"/>
      <c r="N9" s="86"/>
    </row>
    <row r="10" spans="1:15" x14ac:dyDescent="0.2">
      <c r="F10" s="87" t="s">
        <v>72</v>
      </c>
      <c r="G10" s="87"/>
      <c r="H10" s="87"/>
      <c r="I10" s="84"/>
      <c r="J10" s="87" t="s">
        <v>72</v>
      </c>
      <c r="K10" s="87"/>
      <c r="L10" s="87"/>
      <c r="M10" s="85"/>
      <c r="N10" s="86"/>
    </row>
    <row r="11" spans="1:15" ht="28.15" customHeight="1" x14ac:dyDescent="0.2">
      <c r="A11" s="88"/>
      <c r="C11" s="89"/>
      <c r="D11" s="73"/>
      <c r="E11" s="88"/>
      <c r="F11" s="90" t="s">
        <v>73</v>
      </c>
      <c r="G11" s="90" t="s">
        <v>74</v>
      </c>
      <c r="H11" s="91" t="s">
        <v>75</v>
      </c>
      <c r="I11" s="91"/>
      <c r="J11" s="90" t="s">
        <v>73</v>
      </c>
      <c r="K11" s="90" t="s">
        <v>76</v>
      </c>
      <c r="L11" s="91" t="s">
        <v>75</v>
      </c>
      <c r="M11" s="92"/>
      <c r="N11" s="93"/>
    </row>
    <row r="12" spans="1:15" ht="14.65" customHeight="1" x14ac:dyDescent="0.2">
      <c r="A12" s="88"/>
      <c r="B12" s="94" t="s">
        <v>77</v>
      </c>
      <c r="C12" s="88"/>
      <c r="D12" s="95" t="s">
        <v>78</v>
      </c>
      <c r="E12" s="88"/>
      <c r="F12" s="84" t="s">
        <v>79</v>
      </c>
      <c r="G12" s="84" t="s">
        <v>80</v>
      </c>
      <c r="H12" s="84" t="s">
        <v>81</v>
      </c>
      <c r="I12" s="75"/>
      <c r="J12" s="84" t="s">
        <v>82</v>
      </c>
      <c r="K12" s="84" t="s">
        <v>83</v>
      </c>
      <c r="L12" s="84" t="s">
        <v>84</v>
      </c>
      <c r="M12" s="84"/>
      <c r="N12" s="96"/>
    </row>
    <row r="13" spans="1:15" ht="14.25" customHeight="1" x14ac:dyDescent="0.2">
      <c r="A13" s="14" t="s">
        <v>8</v>
      </c>
      <c r="B13" s="97" t="s">
        <v>85</v>
      </c>
      <c r="C13" s="98"/>
      <c r="D13" s="99"/>
      <c r="N13" s="100"/>
    </row>
    <row r="14" spans="1:15" ht="14.25" customHeight="1" x14ac:dyDescent="0.2">
      <c r="B14" s="101"/>
      <c r="C14" s="102" t="s">
        <v>86</v>
      </c>
      <c r="D14" s="103" t="s">
        <v>87</v>
      </c>
      <c r="F14" s="104"/>
      <c r="G14" s="105"/>
      <c r="H14" s="104"/>
      <c r="J14" s="104"/>
      <c r="K14" s="105"/>
      <c r="L14" s="104"/>
      <c r="M14" s="106"/>
      <c r="N14" s="107"/>
    </row>
    <row r="15" spans="1:15" ht="14.25" customHeight="1" x14ac:dyDescent="0.2">
      <c r="B15" s="101"/>
      <c r="C15" s="102" t="s">
        <v>88</v>
      </c>
      <c r="D15" s="103" t="s">
        <v>89</v>
      </c>
      <c r="F15" s="104"/>
      <c r="G15" s="105"/>
      <c r="H15" s="104"/>
      <c r="J15" s="104"/>
      <c r="K15" s="105"/>
      <c r="L15" s="104"/>
      <c r="M15" s="106"/>
      <c r="N15" s="107"/>
    </row>
    <row r="16" spans="1:15" ht="14.25" customHeight="1" x14ac:dyDescent="0.2">
      <c r="A16" s="14" t="s">
        <v>10</v>
      </c>
      <c r="B16" s="97" t="s">
        <v>90</v>
      </c>
      <c r="C16" s="102"/>
      <c r="D16" s="103"/>
      <c r="G16" s="106"/>
      <c r="K16" s="106"/>
      <c r="M16" s="106"/>
      <c r="N16" s="107"/>
    </row>
    <row r="17" spans="1:18" ht="14.25" customHeight="1" x14ac:dyDescent="0.2">
      <c r="B17" s="101"/>
      <c r="C17" s="108" t="s">
        <v>91</v>
      </c>
      <c r="D17" s="109" t="s">
        <v>92</v>
      </c>
      <c r="F17" s="104"/>
      <c r="G17" s="105"/>
      <c r="H17" s="104"/>
      <c r="J17" s="104"/>
      <c r="K17" s="105"/>
      <c r="L17" s="104"/>
      <c r="M17" s="106"/>
      <c r="N17" s="107"/>
    </row>
    <row r="18" spans="1:18" ht="14.25" customHeight="1" x14ac:dyDescent="0.2">
      <c r="B18" s="101"/>
      <c r="C18" s="108" t="s">
        <v>93</v>
      </c>
      <c r="D18" s="109" t="s">
        <v>92</v>
      </c>
      <c r="F18" s="104"/>
      <c r="G18" s="105"/>
      <c r="H18" s="104"/>
      <c r="J18" s="104"/>
      <c r="K18" s="105"/>
      <c r="L18" s="104"/>
      <c r="M18" s="106"/>
      <c r="N18" s="107"/>
    </row>
    <row r="19" spans="1:18" ht="14.25" customHeight="1" x14ac:dyDescent="0.2">
      <c r="B19" s="101"/>
      <c r="C19" s="108" t="s">
        <v>94</v>
      </c>
      <c r="D19" s="109" t="s">
        <v>92</v>
      </c>
      <c r="F19" s="104"/>
      <c r="G19" s="105"/>
      <c r="H19" s="104"/>
      <c r="J19" s="104"/>
      <c r="K19" s="105"/>
      <c r="L19" s="104"/>
      <c r="M19" s="106"/>
      <c r="N19" s="107"/>
    </row>
    <row r="20" spans="1:18" ht="14.25" customHeight="1" x14ac:dyDescent="0.2">
      <c r="B20" s="101"/>
      <c r="C20" s="108" t="s">
        <v>95</v>
      </c>
      <c r="D20" s="109" t="s">
        <v>92</v>
      </c>
      <c r="F20" s="104"/>
      <c r="G20" s="105"/>
      <c r="H20" s="104"/>
      <c r="J20" s="104"/>
      <c r="K20" s="105"/>
      <c r="L20" s="104"/>
      <c r="M20" s="106"/>
      <c r="N20" s="107"/>
    </row>
    <row r="21" spans="1:18" ht="14.25" customHeight="1" x14ac:dyDescent="0.2">
      <c r="A21" s="14" t="s">
        <v>12</v>
      </c>
      <c r="B21" s="110" t="s">
        <v>96</v>
      </c>
      <c r="C21" s="111"/>
      <c r="G21" s="106"/>
      <c r="K21" s="106"/>
      <c r="M21" s="106"/>
      <c r="N21" s="107"/>
    </row>
    <row r="22" spans="1:18" ht="14.25" customHeight="1" x14ac:dyDescent="0.2">
      <c r="C22" s="111" t="s">
        <v>97</v>
      </c>
      <c r="D22" s="74" t="s">
        <v>98</v>
      </c>
      <c r="F22" s="104"/>
      <c r="G22" s="105"/>
      <c r="H22" s="104"/>
      <c r="J22" s="104"/>
      <c r="K22" s="105"/>
      <c r="L22" s="104"/>
      <c r="M22" s="106"/>
      <c r="N22" s="107"/>
    </row>
    <row r="23" spans="1:18" ht="14.25" customHeight="1" x14ac:dyDescent="0.2">
      <c r="C23" s="111" t="s">
        <v>99</v>
      </c>
      <c r="D23" s="74" t="s">
        <v>98</v>
      </c>
      <c r="F23" s="104"/>
      <c r="G23" s="105"/>
      <c r="H23" s="104"/>
      <c r="J23" s="104"/>
      <c r="K23" s="105"/>
      <c r="L23" s="104"/>
      <c r="M23" s="106"/>
      <c r="N23" s="107"/>
    </row>
    <row r="24" spans="1:18" ht="14.25" customHeight="1" x14ac:dyDescent="0.2">
      <c r="C24" s="108" t="s">
        <v>100</v>
      </c>
      <c r="D24" s="109" t="s">
        <v>98</v>
      </c>
      <c r="F24" s="104"/>
      <c r="G24" s="105"/>
      <c r="H24" s="104"/>
      <c r="J24" s="104"/>
      <c r="K24" s="105"/>
      <c r="L24" s="104"/>
      <c r="M24" s="106"/>
      <c r="N24" s="107"/>
    </row>
    <row r="25" spans="1:18" ht="14.25" customHeight="1" x14ac:dyDescent="0.2">
      <c r="A25" s="112"/>
      <c r="C25" s="108" t="s">
        <v>101</v>
      </c>
      <c r="D25" s="113" t="s">
        <v>102</v>
      </c>
      <c r="F25" s="104"/>
      <c r="G25" s="105"/>
      <c r="H25" s="104"/>
      <c r="J25" s="104"/>
      <c r="K25" s="105"/>
      <c r="L25" s="104"/>
      <c r="M25" s="106"/>
      <c r="N25" s="107"/>
    </row>
    <row r="26" spans="1:18" ht="14.25" customHeight="1" x14ac:dyDescent="0.2">
      <c r="A26" s="112"/>
      <c r="C26" s="108" t="s">
        <v>103</v>
      </c>
      <c r="D26" s="109" t="s">
        <v>102</v>
      </c>
      <c r="F26" s="104"/>
      <c r="G26" s="105"/>
      <c r="H26" s="104"/>
      <c r="J26" s="104"/>
      <c r="K26" s="105"/>
      <c r="L26" s="104"/>
      <c r="M26" s="106"/>
      <c r="N26" s="107"/>
    </row>
    <row r="27" spans="1:18" ht="14.25" customHeight="1" x14ac:dyDescent="0.2">
      <c r="A27" s="60"/>
      <c r="C27" s="108" t="s">
        <v>104</v>
      </c>
      <c r="D27" s="109" t="s">
        <v>105</v>
      </c>
      <c r="F27" s="104"/>
      <c r="G27" s="105"/>
      <c r="H27" s="104"/>
      <c r="J27" s="104"/>
      <c r="K27" s="105"/>
      <c r="L27" s="104"/>
      <c r="M27" s="106"/>
      <c r="N27" s="107"/>
      <c r="R27" s="110"/>
    </row>
    <row r="28" spans="1:18" ht="14.25" customHeight="1" x14ac:dyDescent="0.2">
      <c r="A28" s="112"/>
      <c r="C28" s="108" t="s">
        <v>106</v>
      </c>
      <c r="D28" s="109" t="s">
        <v>107</v>
      </c>
      <c r="F28" s="104"/>
      <c r="G28" s="105"/>
      <c r="H28" s="104"/>
      <c r="J28" s="104"/>
      <c r="K28" s="105"/>
      <c r="L28" s="104"/>
      <c r="M28" s="106"/>
      <c r="N28" s="107"/>
    </row>
    <row r="29" spans="1:18" ht="14.25" customHeight="1" x14ac:dyDescent="0.2">
      <c r="A29" s="112"/>
      <c r="C29" s="108" t="s">
        <v>108</v>
      </c>
      <c r="D29" s="109" t="s">
        <v>109</v>
      </c>
      <c r="F29" s="104"/>
      <c r="G29" s="105"/>
      <c r="H29" s="104"/>
      <c r="J29" s="104"/>
      <c r="K29" s="105"/>
      <c r="L29" s="104"/>
      <c r="M29" s="106"/>
      <c r="N29" s="107"/>
    </row>
    <row r="30" spans="1:18" ht="14.25" customHeight="1" x14ac:dyDescent="0.2">
      <c r="A30" s="14" t="s">
        <v>14</v>
      </c>
      <c r="B30" s="97" t="s">
        <v>110</v>
      </c>
      <c r="C30" s="111"/>
      <c r="G30" s="106"/>
      <c r="K30" s="106"/>
      <c r="M30" s="106"/>
      <c r="N30" s="107"/>
    </row>
    <row r="31" spans="1:18" ht="14.25" customHeight="1" x14ac:dyDescent="0.2">
      <c r="B31" s="101"/>
      <c r="C31" s="111" t="s">
        <v>111</v>
      </c>
      <c r="D31" s="74" t="s">
        <v>112</v>
      </c>
      <c r="F31" s="104"/>
      <c r="G31" s="105"/>
      <c r="H31" s="104"/>
      <c r="J31" s="104"/>
      <c r="K31" s="105"/>
      <c r="L31" s="104"/>
      <c r="M31" s="106"/>
      <c r="N31" s="107"/>
      <c r="R31" s="110"/>
    </row>
    <row r="32" spans="1:18" ht="14.25" customHeight="1" x14ac:dyDescent="0.2">
      <c r="B32" s="101"/>
      <c r="C32" s="111" t="s">
        <v>113</v>
      </c>
      <c r="D32" s="74" t="s">
        <v>112</v>
      </c>
      <c r="F32" s="104"/>
      <c r="G32" s="105"/>
      <c r="H32" s="104"/>
      <c r="J32" s="104"/>
      <c r="K32" s="105"/>
      <c r="L32" s="104"/>
      <c r="M32" s="106"/>
      <c r="N32" s="107"/>
    </row>
    <row r="33" spans="1:14" ht="14.25" customHeight="1" x14ac:dyDescent="0.2">
      <c r="B33" s="101"/>
      <c r="C33" s="111" t="s">
        <v>114</v>
      </c>
      <c r="D33" s="74" t="s">
        <v>115</v>
      </c>
      <c r="F33" s="104"/>
      <c r="G33" s="105"/>
      <c r="H33" s="104"/>
      <c r="J33" s="104"/>
      <c r="K33" s="105"/>
      <c r="L33" s="104"/>
      <c r="M33" s="106"/>
      <c r="N33" s="107"/>
    </row>
    <row r="34" spans="1:14" ht="14.25" customHeight="1" x14ac:dyDescent="0.2">
      <c r="B34" s="101"/>
      <c r="C34" s="111" t="s">
        <v>116</v>
      </c>
      <c r="D34" s="74" t="s">
        <v>117</v>
      </c>
      <c r="F34" s="104"/>
      <c r="G34" s="105"/>
      <c r="H34" s="104"/>
      <c r="J34" s="104"/>
      <c r="K34" s="105"/>
      <c r="L34" s="104"/>
      <c r="M34" s="106"/>
      <c r="N34" s="107"/>
    </row>
    <row r="35" spans="1:14" ht="14.25" customHeight="1" x14ac:dyDescent="0.2">
      <c r="B35" s="101"/>
      <c r="C35" s="111" t="s">
        <v>118</v>
      </c>
      <c r="D35" s="74" t="s">
        <v>119</v>
      </c>
      <c r="F35" s="104"/>
      <c r="G35" s="105"/>
      <c r="H35" s="104"/>
      <c r="J35" s="104"/>
      <c r="K35" s="105"/>
      <c r="L35" s="104"/>
      <c r="M35" s="106"/>
      <c r="N35" s="107"/>
    </row>
    <row r="36" spans="1:14" ht="14.25" customHeight="1" x14ac:dyDescent="0.2">
      <c r="A36" s="14" t="s">
        <v>17</v>
      </c>
      <c r="B36" s="110" t="s">
        <v>120</v>
      </c>
      <c r="C36" s="108"/>
      <c r="D36" s="109"/>
      <c r="G36" s="106"/>
      <c r="K36" s="106"/>
      <c r="M36" s="106"/>
      <c r="N36" s="107"/>
    </row>
    <row r="37" spans="1:14" ht="14.25" customHeight="1" x14ac:dyDescent="0.2">
      <c r="C37" s="108" t="s">
        <v>121</v>
      </c>
      <c r="D37" s="109" t="s">
        <v>122</v>
      </c>
      <c r="F37" s="104"/>
      <c r="G37" s="105"/>
      <c r="H37" s="104"/>
      <c r="J37" s="104"/>
      <c r="K37" s="105"/>
      <c r="L37" s="104"/>
      <c r="M37" s="106"/>
      <c r="N37" s="107"/>
    </row>
    <row r="38" spans="1:14" ht="14.25" customHeight="1" x14ac:dyDescent="0.2">
      <c r="A38" s="60"/>
      <c r="C38" s="108" t="s">
        <v>123</v>
      </c>
      <c r="D38" s="109" t="s">
        <v>122</v>
      </c>
      <c r="F38" s="104"/>
      <c r="G38" s="105"/>
      <c r="H38" s="104"/>
      <c r="J38" s="104"/>
      <c r="K38" s="105"/>
      <c r="L38" s="104"/>
      <c r="M38" s="106"/>
      <c r="N38" s="107"/>
    </row>
    <row r="39" spans="1:14" ht="14.25" customHeight="1" x14ac:dyDescent="0.2">
      <c r="A39" s="14" t="s">
        <v>22</v>
      </c>
      <c r="B39" s="110" t="s">
        <v>124</v>
      </c>
      <c r="C39" s="111"/>
      <c r="G39" s="106"/>
      <c r="K39" s="106"/>
      <c r="M39" s="106"/>
      <c r="N39" s="107"/>
    </row>
    <row r="40" spans="1:14" ht="14.25" customHeight="1" x14ac:dyDescent="0.2">
      <c r="C40" s="108" t="s">
        <v>125</v>
      </c>
      <c r="D40" s="113" t="s">
        <v>112</v>
      </c>
      <c r="F40" s="104"/>
      <c r="G40" s="105"/>
      <c r="H40" s="104"/>
      <c r="J40" s="104"/>
      <c r="K40" s="105"/>
      <c r="L40" s="104"/>
      <c r="M40" s="106"/>
      <c r="N40" s="107"/>
    </row>
    <row r="41" spans="1:14" ht="14.25" customHeight="1" x14ac:dyDescent="0.2">
      <c r="C41" s="114" t="s">
        <v>126</v>
      </c>
      <c r="D41" s="115" t="s">
        <v>112</v>
      </c>
      <c r="F41" s="104"/>
      <c r="G41" s="105"/>
      <c r="H41" s="104"/>
      <c r="J41" s="104"/>
      <c r="K41" s="105"/>
      <c r="L41" s="104"/>
      <c r="M41" s="106"/>
      <c r="N41" s="107"/>
    </row>
    <row r="42" spans="1:14" ht="14.25" customHeight="1" x14ac:dyDescent="0.2">
      <c r="C42" s="108" t="s">
        <v>127</v>
      </c>
      <c r="D42" s="113" t="s">
        <v>112</v>
      </c>
      <c r="F42" s="104"/>
      <c r="G42" s="105"/>
      <c r="H42" s="104"/>
      <c r="J42" s="104"/>
      <c r="K42" s="105"/>
      <c r="L42" s="104"/>
      <c r="M42" s="106"/>
      <c r="N42" s="107"/>
    </row>
    <row r="43" spans="1:14" s="80" customFormat="1" ht="14.25" customHeight="1" x14ac:dyDescent="0.2">
      <c r="A43" s="72"/>
      <c r="C43" s="108" t="s">
        <v>128</v>
      </c>
      <c r="D43" s="113" t="s">
        <v>112</v>
      </c>
      <c r="F43" s="104"/>
      <c r="G43" s="105"/>
      <c r="H43" s="104"/>
      <c r="I43" s="73"/>
      <c r="J43" s="104"/>
      <c r="K43" s="105"/>
      <c r="L43" s="104"/>
      <c r="M43" s="116"/>
      <c r="N43" s="117"/>
    </row>
    <row r="44" spans="1:14" s="80" customFormat="1" ht="14.25" customHeight="1" x14ac:dyDescent="0.2">
      <c r="A44" s="72"/>
      <c r="C44" s="108" t="s">
        <v>129</v>
      </c>
      <c r="D44" s="113" t="s">
        <v>112</v>
      </c>
      <c r="F44" s="104"/>
      <c r="G44" s="105"/>
      <c r="H44" s="104"/>
      <c r="I44" s="73"/>
      <c r="J44" s="104"/>
      <c r="K44" s="105"/>
      <c r="L44" s="104"/>
      <c r="M44" s="116"/>
      <c r="N44" s="117"/>
    </row>
    <row r="45" spans="1:14" ht="14.25" customHeight="1" x14ac:dyDescent="0.2">
      <c r="C45" s="108" t="s">
        <v>130</v>
      </c>
      <c r="D45" s="113" t="s">
        <v>112</v>
      </c>
      <c r="F45" s="104"/>
      <c r="G45" s="105"/>
      <c r="H45" s="104"/>
      <c r="J45" s="104"/>
      <c r="K45" s="105"/>
      <c r="L45" s="104"/>
      <c r="M45" s="106"/>
      <c r="N45" s="107"/>
    </row>
    <row r="46" spans="1:14" s="80" customFormat="1" ht="14.25" customHeight="1" x14ac:dyDescent="0.2">
      <c r="A46" s="72"/>
      <c r="C46" s="108" t="s">
        <v>131</v>
      </c>
      <c r="D46" s="113" t="s">
        <v>112</v>
      </c>
      <c r="F46" s="104"/>
      <c r="G46" s="105"/>
      <c r="H46" s="104"/>
      <c r="I46" s="73"/>
      <c r="J46" s="104"/>
      <c r="K46" s="105"/>
      <c r="L46" s="104"/>
      <c r="M46" s="116"/>
      <c r="N46" s="117"/>
    </row>
    <row r="47" spans="1:14" s="80" customFormat="1" ht="14.25" customHeight="1" x14ac:dyDescent="0.2">
      <c r="A47" s="72"/>
      <c r="C47" s="108" t="s">
        <v>132</v>
      </c>
      <c r="D47" s="113" t="s">
        <v>112</v>
      </c>
      <c r="F47" s="104"/>
      <c r="G47" s="105"/>
      <c r="H47" s="104"/>
      <c r="I47" s="73"/>
      <c r="J47" s="104"/>
      <c r="K47" s="105"/>
      <c r="L47" s="104"/>
      <c r="M47" s="116"/>
      <c r="N47" s="117"/>
    </row>
    <row r="48" spans="1:14" s="80" customFormat="1" ht="14.25" customHeight="1" x14ac:dyDescent="0.2">
      <c r="A48" s="72"/>
      <c r="C48" s="108" t="s">
        <v>133</v>
      </c>
      <c r="D48" s="113" t="s">
        <v>112</v>
      </c>
      <c r="F48" s="104"/>
      <c r="G48" s="105"/>
      <c r="H48" s="104"/>
      <c r="I48" s="73"/>
      <c r="J48" s="104"/>
      <c r="K48" s="105"/>
      <c r="L48" s="104"/>
      <c r="M48" s="116"/>
      <c r="N48" s="117"/>
    </row>
    <row r="49" spans="1:14" s="80" customFormat="1" ht="14.25" customHeight="1" x14ac:dyDescent="0.2">
      <c r="A49" s="72"/>
      <c r="C49" s="108" t="s">
        <v>134</v>
      </c>
      <c r="D49" s="113" t="s">
        <v>112</v>
      </c>
      <c r="F49" s="104"/>
      <c r="G49" s="105"/>
      <c r="H49" s="104"/>
      <c r="I49" s="73"/>
      <c r="J49" s="104"/>
      <c r="K49" s="105"/>
      <c r="L49" s="104"/>
      <c r="M49" s="116"/>
      <c r="N49" s="117"/>
    </row>
    <row r="50" spans="1:14" s="80" customFormat="1" ht="14.25" customHeight="1" x14ac:dyDescent="0.2">
      <c r="A50" s="72"/>
      <c r="C50" s="108" t="s">
        <v>135</v>
      </c>
      <c r="D50" s="113" t="s">
        <v>112</v>
      </c>
      <c r="F50" s="104"/>
      <c r="G50" s="105"/>
      <c r="H50" s="104"/>
      <c r="I50" s="73"/>
      <c r="J50" s="104"/>
      <c r="K50" s="105"/>
      <c r="L50" s="104"/>
      <c r="M50" s="116"/>
      <c r="N50" s="117"/>
    </row>
    <row r="51" spans="1:14" s="80" customFormat="1" ht="14.25" customHeight="1" x14ac:dyDescent="0.2">
      <c r="A51" s="72"/>
      <c r="C51" s="108" t="s">
        <v>136</v>
      </c>
      <c r="D51" s="113" t="s">
        <v>112</v>
      </c>
      <c r="F51" s="104"/>
      <c r="G51" s="105"/>
      <c r="H51" s="104"/>
      <c r="I51" s="73"/>
      <c r="J51" s="104"/>
      <c r="K51" s="105"/>
      <c r="L51" s="104"/>
      <c r="M51" s="116"/>
      <c r="N51" s="117"/>
    </row>
    <row r="52" spans="1:14" s="80" customFormat="1" ht="14.25" customHeight="1" x14ac:dyDescent="0.2">
      <c r="A52" s="72"/>
      <c r="C52" s="108" t="s">
        <v>137</v>
      </c>
      <c r="D52" s="113" t="s">
        <v>112</v>
      </c>
      <c r="F52" s="104"/>
      <c r="G52" s="105"/>
      <c r="H52" s="104"/>
      <c r="I52" s="73"/>
      <c r="J52" s="104"/>
      <c r="K52" s="105"/>
      <c r="L52" s="104"/>
      <c r="M52" s="116"/>
      <c r="N52" s="117"/>
    </row>
    <row r="53" spans="1:14" ht="14.25" customHeight="1" x14ac:dyDescent="0.2">
      <c r="C53" s="118" t="s">
        <v>138</v>
      </c>
      <c r="D53" s="119" t="s">
        <v>112</v>
      </c>
      <c r="F53" s="104"/>
      <c r="G53" s="105"/>
      <c r="H53" s="104"/>
      <c r="J53" s="104"/>
      <c r="K53" s="105"/>
      <c r="L53" s="104"/>
      <c r="M53" s="106"/>
      <c r="N53" s="107"/>
    </row>
    <row r="54" spans="1:14" ht="14.25" customHeight="1" x14ac:dyDescent="0.2">
      <c r="C54" s="118" t="s">
        <v>139</v>
      </c>
      <c r="D54" s="119" t="s">
        <v>112</v>
      </c>
      <c r="F54" s="104"/>
      <c r="G54" s="105"/>
      <c r="H54" s="104"/>
      <c r="J54" s="104"/>
      <c r="K54" s="105"/>
      <c r="L54" s="104"/>
      <c r="M54" s="106"/>
      <c r="N54" s="107"/>
    </row>
    <row r="55" spans="1:14" ht="14.25" customHeight="1" x14ac:dyDescent="0.2">
      <c r="C55" s="118" t="s">
        <v>140</v>
      </c>
      <c r="D55" s="119" t="s">
        <v>112</v>
      </c>
      <c r="F55" s="104"/>
      <c r="G55" s="105"/>
      <c r="H55" s="104"/>
      <c r="J55" s="104"/>
      <c r="K55" s="105"/>
      <c r="L55" s="104"/>
      <c r="M55" s="106"/>
      <c r="N55" s="107"/>
    </row>
    <row r="56" spans="1:14" ht="14.25" customHeight="1" x14ac:dyDescent="0.2">
      <c r="C56" s="118" t="s">
        <v>141</v>
      </c>
      <c r="D56" s="119" t="s">
        <v>112</v>
      </c>
      <c r="F56" s="104"/>
      <c r="G56" s="105"/>
      <c r="H56" s="104"/>
      <c r="J56" s="104"/>
      <c r="K56" s="105"/>
      <c r="L56" s="104"/>
      <c r="M56" s="106"/>
      <c r="N56" s="107"/>
    </row>
    <row r="57" spans="1:14" ht="14.25" customHeight="1" x14ac:dyDescent="0.2">
      <c r="C57" s="111" t="s">
        <v>142</v>
      </c>
      <c r="D57" s="113" t="s">
        <v>112</v>
      </c>
      <c r="F57" s="104"/>
      <c r="G57" s="105"/>
      <c r="H57" s="104"/>
      <c r="J57" s="104"/>
      <c r="K57" s="105"/>
      <c r="L57" s="104"/>
      <c r="M57" s="106"/>
      <c r="N57" s="107"/>
    </row>
    <row r="58" spans="1:14" ht="14.25" customHeight="1" x14ac:dyDescent="0.2">
      <c r="C58" s="108" t="s">
        <v>143</v>
      </c>
      <c r="D58" s="113" t="s">
        <v>112</v>
      </c>
      <c r="F58" s="104"/>
      <c r="G58" s="105"/>
      <c r="H58" s="104"/>
      <c r="J58" s="104"/>
      <c r="K58" s="105"/>
      <c r="L58" s="104"/>
      <c r="M58" s="106"/>
      <c r="N58" s="107"/>
    </row>
    <row r="59" spans="1:14" ht="14.25" customHeight="1" x14ac:dyDescent="0.2">
      <c r="C59" s="111" t="s">
        <v>144</v>
      </c>
      <c r="D59" s="113" t="s">
        <v>112</v>
      </c>
      <c r="F59" s="104"/>
      <c r="G59" s="105"/>
      <c r="H59" s="104"/>
      <c r="J59" s="104"/>
      <c r="K59" s="105"/>
      <c r="L59" s="104"/>
      <c r="M59" s="106"/>
      <c r="N59" s="107"/>
    </row>
    <row r="60" spans="1:14" ht="14.25" customHeight="1" x14ac:dyDescent="0.2">
      <c r="A60" s="120" t="s">
        <v>37</v>
      </c>
      <c r="B60" s="110" t="s">
        <v>145</v>
      </c>
      <c r="C60" s="111"/>
      <c r="D60" s="121"/>
      <c r="G60" s="106"/>
      <c r="K60" s="106"/>
      <c r="M60" s="106"/>
      <c r="N60" s="107"/>
    </row>
    <row r="61" spans="1:14" ht="14.25" customHeight="1" x14ac:dyDescent="0.2">
      <c r="C61" s="108" t="s">
        <v>146</v>
      </c>
      <c r="D61" s="113" t="s">
        <v>115</v>
      </c>
      <c r="F61" s="104"/>
      <c r="G61" s="105"/>
      <c r="H61" s="104"/>
      <c r="J61" s="104"/>
      <c r="K61" s="105"/>
      <c r="L61" s="104"/>
      <c r="M61" s="106"/>
      <c r="N61" s="107"/>
    </row>
    <row r="62" spans="1:14" ht="14.25" customHeight="1" x14ac:dyDescent="0.2">
      <c r="C62" s="108" t="s">
        <v>147</v>
      </c>
      <c r="D62" s="113" t="s">
        <v>115</v>
      </c>
      <c r="F62" s="104"/>
      <c r="G62" s="105"/>
      <c r="H62" s="104"/>
      <c r="J62" s="104"/>
      <c r="K62" s="105"/>
      <c r="L62" s="104"/>
      <c r="M62" s="106"/>
      <c r="N62" s="107"/>
    </row>
    <row r="63" spans="1:14" ht="14.25" customHeight="1" x14ac:dyDescent="0.2">
      <c r="C63" s="108" t="s">
        <v>148</v>
      </c>
      <c r="D63" s="113" t="s">
        <v>115</v>
      </c>
      <c r="F63" s="104"/>
      <c r="G63" s="105"/>
      <c r="H63" s="104"/>
      <c r="J63" s="104"/>
      <c r="K63" s="105"/>
      <c r="L63" s="104"/>
      <c r="M63" s="106"/>
      <c r="N63" s="107"/>
    </row>
    <row r="64" spans="1:14" ht="14.25" customHeight="1" x14ac:dyDescent="0.2">
      <c r="C64" s="108" t="s">
        <v>149</v>
      </c>
      <c r="D64" s="113" t="s">
        <v>115</v>
      </c>
      <c r="F64" s="104"/>
      <c r="G64" s="105"/>
      <c r="H64" s="104"/>
      <c r="J64" s="104"/>
      <c r="K64" s="105"/>
      <c r="L64" s="104"/>
      <c r="M64" s="106"/>
      <c r="N64" s="107"/>
    </row>
    <row r="65" spans="1:14" ht="14.25" customHeight="1" x14ac:dyDescent="0.2">
      <c r="C65" s="111" t="s">
        <v>150</v>
      </c>
      <c r="D65" s="113" t="s">
        <v>115</v>
      </c>
      <c r="F65" s="104"/>
      <c r="G65" s="105"/>
      <c r="H65" s="104"/>
      <c r="J65" s="104"/>
      <c r="K65" s="105"/>
      <c r="L65" s="104"/>
      <c r="M65" s="106"/>
      <c r="N65" s="107"/>
    </row>
    <row r="66" spans="1:14" ht="14.25" customHeight="1" x14ac:dyDescent="0.2">
      <c r="C66" s="118" t="s">
        <v>151</v>
      </c>
      <c r="D66" s="119" t="s">
        <v>115</v>
      </c>
      <c r="F66" s="104"/>
      <c r="G66" s="105"/>
      <c r="H66" s="104"/>
      <c r="J66" s="104"/>
      <c r="K66" s="105"/>
      <c r="L66" s="104"/>
      <c r="M66" s="106"/>
      <c r="N66" s="107"/>
    </row>
    <row r="67" spans="1:14" ht="14.25" customHeight="1" x14ac:dyDescent="0.2">
      <c r="C67" s="118" t="s">
        <v>152</v>
      </c>
      <c r="D67" s="122" t="s">
        <v>115</v>
      </c>
      <c r="F67" s="104"/>
      <c r="G67" s="105"/>
      <c r="H67" s="104"/>
      <c r="J67" s="104"/>
      <c r="K67" s="105"/>
      <c r="L67" s="104"/>
      <c r="M67" s="106"/>
      <c r="N67" s="107"/>
    </row>
    <row r="68" spans="1:14" ht="14.25" customHeight="1" x14ac:dyDescent="0.2">
      <c r="C68" s="118" t="s">
        <v>153</v>
      </c>
      <c r="D68" s="122" t="s">
        <v>115</v>
      </c>
      <c r="F68" s="104"/>
      <c r="G68" s="105"/>
      <c r="H68" s="104"/>
      <c r="J68" s="104"/>
      <c r="K68" s="105"/>
      <c r="L68" s="104"/>
      <c r="M68" s="106"/>
      <c r="N68" s="107"/>
    </row>
    <row r="69" spans="1:14" ht="14.25" customHeight="1" x14ac:dyDescent="0.2">
      <c r="C69" s="118" t="s">
        <v>141</v>
      </c>
      <c r="D69" s="119" t="s">
        <v>115</v>
      </c>
      <c r="F69" s="104"/>
      <c r="G69" s="105"/>
      <c r="H69" s="104"/>
      <c r="J69" s="104"/>
      <c r="K69" s="105"/>
      <c r="L69" s="104"/>
      <c r="M69" s="106"/>
      <c r="N69" s="107"/>
    </row>
    <row r="70" spans="1:14" ht="14.25" customHeight="1" x14ac:dyDescent="0.2">
      <c r="C70" s="108" t="s">
        <v>154</v>
      </c>
      <c r="D70" s="113" t="s">
        <v>115</v>
      </c>
      <c r="F70" s="104"/>
      <c r="G70" s="105"/>
      <c r="H70" s="104"/>
      <c r="J70" s="104"/>
      <c r="K70" s="105"/>
      <c r="L70" s="104"/>
      <c r="M70" s="106"/>
      <c r="N70" s="107"/>
    </row>
    <row r="71" spans="1:14" ht="14.25" customHeight="1" x14ac:dyDescent="0.2">
      <c r="C71" s="108" t="s">
        <v>155</v>
      </c>
      <c r="D71" s="113" t="s">
        <v>115</v>
      </c>
      <c r="F71" s="104"/>
      <c r="G71" s="105"/>
      <c r="H71" s="104"/>
      <c r="J71" s="104"/>
      <c r="K71" s="105"/>
      <c r="L71" s="104"/>
      <c r="M71" s="106"/>
      <c r="N71" s="107"/>
    </row>
    <row r="72" spans="1:14" ht="14.25" customHeight="1" x14ac:dyDescent="0.2">
      <c r="A72" s="120" t="s">
        <v>39</v>
      </c>
      <c r="B72" s="110" t="s">
        <v>156</v>
      </c>
      <c r="C72" s="111"/>
      <c r="D72" s="121"/>
      <c r="G72" s="106"/>
      <c r="K72" s="106"/>
      <c r="M72" s="106"/>
      <c r="N72" s="107"/>
    </row>
    <row r="73" spans="1:14" ht="14.25" customHeight="1" x14ac:dyDescent="0.2">
      <c r="C73" s="108" t="s">
        <v>157</v>
      </c>
      <c r="D73" s="113" t="s">
        <v>109</v>
      </c>
      <c r="F73" s="104"/>
      <c r="G73" s="105"/>
      <c r="H73" s="104"/>
      <c r="J73" s="104"/>
      <c r="K73" s="105"/>
      <c r="L73" s="104"/>
      <c r="M73" s="106"/>
      <c r="N73" s="107"/>
    </row>
    <row r="74" spans="1:14" ht="14.25" customHeight="1" x14ac:dyDescent="0.2">
      <c r="C74" s="118" t="s">
        <v>158</v>
      </c>
      <c r="D74" s="119" t="s">
        <v>109</v>
      </c>
      <c r="F74" s="104"/>
      <c r="G74" s="105"/>
      <c r="H74" s="104"/>
      <c r="J74" s="104"/>
      <c r="K74" s="105"/>
      <c r="L74" s="104"/>
      <c r="M74" s="106"/>
      <c r="N74" s="107"/>
    </row>
    <row r="75" spans="1:14" ht="14.25" customHeight="1" x14ac:dyDescent="0.2">
      <c r="C75" s="118" t="s">
        <v>159</v>
      </c>
      <c r="D75" s="122" t="s">
        <v>109</v>
      </c>
      <c r="F75" s="104"/>
      <c r="G75" s="105"/>
      <c r="H75" s="104"/>
      <c r="J75" s="104"/>
      <c r="K75" s="105"/>
      <c r="L75" s="104"/>
      <c r="M75" s="106"/>
      <c r="N75" s="107"/>
    </row>
    <row r="76" spans="1:14" ht="14.25" customHeight="1" x14ac:dyDescent="0.2">
      <c r="C76" s="108" t="s">
        <v>160</v>
      </c>
      <c r="D76" s="113" t="s">
        <v>109</v>
      </c>
      <c r="F76" s="104"/>
      <c r="G76" s="105"/>
      <c r="H76" s="104"/>
      <c r="J76" s="104"/>
      <c r="K76" s="105"/>
      <c r="L76" s="104"/>
      <c r="M76" s="106"/>
      <c r="N76" s="107"/>
    </row>
    <row r="77" spans="1:14" ht="14.25" customHeight="1" x14ac:dyDescent="0.2">
      <c r="C77" s="108" t="s">
        <v>161</v>
      </c>
      <c r="D77" s="113" t="s">
        <v>109</v>
      </c>
      <c r="F77" s="104"/>
      <c r="G77" s="105"/>
      <c r="H77" s="104"/>
      <c r="J77" s="104"/>
      <c r="K77" s="105"/>
      <c r="L77" s="104"/>
      <c r="M77" s="106"/>
      <c r="N77" s="107"/>
    </row>
    <row r="78" spans="1:14" ht="14.25" customHeight="1" x14ac:dyDescent="0.2">
      <c r="C78" s="108" t="s">
        <v>162</v>
      </c>
      <c r="D78" s="113" t="s">
        <v>109</v>
      </c>
      <c r="F78" s="104"/>
      <c r="G78" s="105"/>
      <c r="H78" s="104"/>
      <c r="J78" s="104"/>
      <c r="K78" s="105"/>
      <c r="L78" s="104"/>
      <c r="M78" s="106"/>
      <c r="N78" s="107"/>
    </row>
    <row r="79" spans="1:14" ht="14.25" customHeight="1" x14ac:dyDescent="0.2">
      <c r="C79" s="108" t="s">
        <v>163</v>
      </c>
      <c r="D79" s="113" t="s">
        <v>109</v>
      </c>
      <c r="F79" s="104"/>
      <c r="G79" s="105"/>
      <c r="H79" s="104"/>
      <c r="J79" s="104"/>
      <c r="K79" s="105"/>
      <c r="L79" s="104"/>
      <c r="M79" s="106"/>
      <c r="N79" s="107"/>
    </row>
    <row r="80" spans="1:14" ht="14.25" customHeight="1" x14ac:dyDescent="0.2">
      <c r="C80" s="108" t="s">
        <v>164</v>
      </c>
      <c r="D80" s="113" t="s">
        <v>109</v>
      </c>
      <c r="F80" s="104"/>
      <c r="G80" s="105"/>
      <c r="H80" s="104"/>
      <c r="J80" s="104"/>
      <c r="K80" s="105"/>
      <c r="L80" s="104"/>
      <c r="M80" s="106"/>
      <c r="N80" s="107"/>
    </row>
    <row r="81" spans="1:18" ht="14.25" customHeight="1" x14ac:dyDescent="0.2">
      <c r="C81" s="118" t="s">
        <v>165</v>
      </c>
      <c r="D81" s="122" t="s">
        <v>109</v>
      </c>
      <c r="F81" s="104"/>
      <c r="G81" s="105"/>
      <c r="H81" s="104"/>
      <c r="J81" s="104"/>
      <c r="K81" s="105"/>
      <c r="L81" s="104"/>
      <c r="M81" s="106"/>
      <c r="N81" s="107"/>
    </row>
    <row r="82" spans="1:18" ht="14.25" customHeight="1" x14ac:dyDescent="0.2">
      <c r="C82" s="108" t="s">
        <v>166</v>
      </c>
      <c r="D82" s="113" t="s">
        <v>109</v>
      </c>
      <c r="F82" s="104"/>
      <c r="G82" s="105"/>
      <c r="H82" s="104"/>
      <c r="J82" s="104"/>
      <c r="K82" s="105"/>
      <c r="L82" s="104"/>
      <c r="M82" s="106"/>
      <c r="N82" s="107"/>
    </row>
    <row r="83" spans="1:18" ht="14.25" customHeight="1" x14ac:dyDescent="0.2">
      <c r="C83" s="108" t="s">
        <v>167</v>
      </c>
      <c r="D83" s="113" t="s">
        <v>109</v>
      </c>
      <c r="F83" s="104"/>
      <c r="G83" s="105"/>
      <c r="H83" s="104"/>
      <c r="J83" s="104"/>
      <c r="K83" s="105"/>
      <c r="L83" s="104"/>
      <c r="M83" s="106"/>
      <c r="N83" s="107"/>
    </row>
    <row r="84" spans="1:18" ht="14.25" customHeight="1" x14ac:dyDescent="0.2">
      <c r="C84" s="108" t="s">
        <v>168</v>
      </c>
      <c r="D84" s="113" t="s">
        <v>109</v>
      </c>
      <c r="F84" s="104"/>
      <c r="G84" s="105"/>
      <c r="H84" s="104"/>
      <c r="J84" s="104"/>
      <c r="K84" s="105"/>
      <c r="L84" s="104"/>
      <c r="M84" s="106"/>
      <c r="N84" s="107"/>
      <c r="R84" s="110"/>
    </row>
    <row r="85" spans="1:18" ht="14.25" customHeight="1" x14ac:dyDescent="0.2">
      <c r="A85" s="120" t="s">
        <v>47</v>
      </c>
      <c r="B85" s="123" t="s">
        <v>169</v>
      </c>
      <c r="C85" s="111"/>
      <c r="D85" s="121"/>
      <c r="G85" s="106"/>
      <c r="K85" s="106"/>
      <c r="M85" s="106"/>
      <c r="N85" s="107"/>
    </row>
    <row r="86" spans="1:18" ht="14.25" customHeight="1" x14ac:dyDescent="0.2">
      <c r="A86" s="120"/>
      <c r="B86" s="123"/>
      <c r="C86" s="118" t="s">
        <v>170</v>
      </c>
      <c r="D86" s="122" t="s">
        <v>171</v>
      </c>
      <c r="F86" s="104"/>
      <c r="G86" s="105"/>
      <c r="H86" s="104"/>
      <c r="J86" s="104"/>
      <c r="K86" s="105"/>
      <c r="L86" s="104"/>
      <c r="M86" s="106"/>
      <c r="N86" s="107"/>
    </row>
    <row r="87" spans="1:18" ht="14.25" customHeight="1" x14ac:dyDescent="0.2">
      <c r="B87" s="123"/>
      <c r="C87" s="111" t="s">
        <v>172</v>
      </c>
      <c r="D87" s="121" t="s">
        <v>173</v>
      </c>
      <c r="F87" s="104"/>
      <c r="G87" s="105"/>
      <c r="H87" s="104"/>
      <c r="J87" s="104"/>
      <c r="K87" s="105"/>
      <c r="L87" s="104"/>
      <c r="M87" s="106"/>
      <c r="N87" s="107"/>
    </row>
    <row r="88" spans="1:18" ht="14.25" customHeight="1" x14ac:dyDescent="0.2">
      <c r="B88" s="123"/>
      <c r="C88" s="111" t="s">
        <v>174</v>
      </c>
      <c r="D88" s="121" t="s">
        <v>175</v>
      </c>
      <c r="F88" s="104"/>
      <c r="G88" s="105"/>
      <c r="H88" s="104"/>
      <c r="J88" s="104"/>
      <c r="K88" s="105"/>
      <c r="L88" s="104"/>
      <c r="M88" s="106"/>
      <c r="N88" s="107"/>
    </row>
    <row r="89" spans="1:18" ht="14.25" customHeight="1" x14ac:dyDescent="0.2">
      <c r="B89" s="123"/>
      <c r="C89" s="111" t="s">
        <v>176</v>
      </c>
      <c r="D89" s="121" t="s">
        <v>177</v>
      </c>
      <c r="F89" s="104"/>
      <c r="G89" s="105"/>
      <c r="H89" s="104"/>
      <c r="J89" s="104"/>
      <c r="K89" s="105"/>
      <c r="L89" s="104"/>
      <c r="M89" s="106"/>
      <c r="N89" s="107"/>
    </row>
    <row r="90" spans="1:18" ht="14.25" customHeight="1" x14ac:dyDescent="0.2">
      <c r="A90" s="120" t="s">
        <v>50</v>
      </c>
      <c r="B90" s="110" t="s">
        <v>178</v>
      </c>
      <c r="C90" s="108"/>
      <c r="D90" s="113"/>
      <c r="G90" s="106"/>
      <c r="K90" s="106"/>
      <c r="M90" s="106"/>
      <c r="N90" s="107"/>
    </row>
    <row r="91" spans="1:18" ht="14.25" customHeight="1" x14ac:dyDescent="0.2">
      <c r="C91" s="111" t="s">
        <v>178</v>
      </c>
      <c r="D91" s="121" t="s">
        <v>179</v>
      </c>
      <c r="F91" s="104"/>
      <c r="G91" s="105"/>
      <c r="H91" s="104"/>
      <c r="J91" s="104"/>
      <c r="K91" s="105"/>
      <c r="L91" s="104"/>
      <c r="M91" s="106"/>
      <c r="N91" s="107"/>
    </row>
    <row r="92" spans="1:18" ht="14.25" customHeight="1" x14ac:dyDescent="0.2">
      <c r="A92" s="120" t="s">
        <v>180</v>
      </c>
      <c r="B92" s="110" t="s">
        <v>181</v>
      </c>
      <c r="C92" s="111"/>
      <c r="D92" s="121"/>
      <c r="G92" s="106"/>
      <c r="K92" s="106"/>
      <c r="M92" s="106"/>
      <c r="N92" s="107"/>
    </row>
    <row r="93" spans="1:18" ht="14.25" customHeight="1" x14ac:dyDescent="0.2">
      <c r="A93" s="120"/>
      <c r="B93" s="110"/>
      <c r="C93" s="111" t="s">
        <v>181</v>
      </c>
      <c r="D93" s="121" t="s">
        <v>182</v>
      </c>
      <c r="F93" s="104"/>
      <c r="G93" s="105"/>
      <c r="H93" s="104"/>
      <c r="J93" s="104"/>
      <c r="K93" s="105"/>
      <c r="L93" s="104"/>
      <c r="M93" s="106"/>
      <c r="N93" s="107"/>
    </row>
    <row r="94" spans="1:18" s="125" customFormat="1" x14ac:dyDescent="0.2">
      <c r="A94" s="124"/>
      <c r="D94" s="126"/>
      <c r="N94" s="127"/>
    </row>
    <row r="95" spans="1:18" ht="15" hidden="1" x14ac:dyDescent="0.2">
      <c r="A95" s="60" t="s">
        <v>3</v>
      </c>
      <c r="D95" s="121"/>
    </row>
  </sheetData>
  <sheetProtection algorithmName="SHA-512" hashValue="2x6rAw2xKxP98EZ4TxOa06Zr9WmQThsLUUX9afb6GmFCiTv9txNTU/W2S/5T36M9iOeeuH26h7up9iz9ftBtGw==" saltValue="8Eg98IPaw40UpXfHJkAVUQ==" spinCount="100000" sheet="1" objects="1" scenarios="1"/>
  <mergeCells count="5">
    <mergeCell ref="A7:M7"/>
    <mergeCell ref="F9:H9"/>
    <mergeCell ref="J9:L9"/>
    <mergeCell ref="F10:H10"/>
    <mergeCell ref="J10:L10"/>
  </mergeCells>
  <dataValidations count="1">
    <dataValidation type="decimal" operator="greaterThan" allowBlank="1" showInputMessage="1" showErrorMessage="1" sqref="F73:N84 F87:N89 F93:N93 F14:N38 F91:N91 F61:N71 F86:L86 F40:N59" xr:uid="{6DF00FAF-7CF2-45B1-98FD-B0A3FC635AE2}">
      <formula1>-1</formula1>
    </dataValidation>
  </dataValidations>
  <pageMargins left="0.7" right="0.7" top="0.75" bottom="0.75" header="0.3" footer="0.3"/>
  <pageSetup scale="37" pageOrder="overThenDown" orientation="portrait" r:id="rId1"/>
  <headerFooter>
    <oddFooter>&amp;L&amp;"Arial,Regular"&amp;10Draft&amp;C&amp;"Arial,Regular"&amp;10Milliman&amp;R&amp;"Arial,Regular"&amp;10Page -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C63C5-1D63-4A3B-9FD4-1C05916A7397}">
  <sheetPr codeName="Sheet14">
    <pageSetUpPr fitToPage="1"/>
  </sheetPr>
  <dimension ref="A1:P95"/>
  <sheetViews>
    <sheetView showGridLines="0" zoomScaleNormal="100" workbookViewId="0">
      <pane ySplit="12" topLeftCell="A13" activePane="bottomLeft" state="frozen"/>
      <selection pane="bottomLeft"/>
    </sheetView>
  </sheetViews>
  <sheetFormatPr defaultColWidth="0" defaultRowHeight="12.75" zeroHeight="1" x14ac:dyDescent="0.2"/>
  <cols>
    <col min="1" max="1" width="5.5703125" style="82" customWidth="1"/>
    <col min="2" max="2" width="5.5703125" style="73" customWidth="1"/>
    <col min="3" max="3" width="56.28515625" style="73" bestFit="1" customWidth="1"/>
    <col min="4" max="4" width="22.28515625" style="73" bestFit="1" customWidth="1"/>
    <col min="5" max="5" width="3.5703125" style="73" customWidth="1"/>
    <col min="6" max="8" width="18.42578125" style="73" customWidth="1"/>
    <col min="9" max="9" width="3.42578125" style="73" customWidth="1"/>
    <col min="10" max="12" width="18.42578125" style="73" customWidth="1"/>
    <col min="13" max="13" width="1.42578125" style="73" customWidth="1"/>
    <col min="14" max="14" width="38.42578125" style="78" customWidth="1"/>
    <col min="15" max="16" width="0" style="73" hidden="1"/>
    <col min="17" max="16384" width="8.5703125" style="73" hidden="1"/>
  </cols>
  <sheetData>
    <row r="1" spans="1:16" s="60" customFormat="1" ht="15.75" x14ac:dyDescent="0.25">
      <c r="A1" s="57" t="s">
        <v>0</v>
      </c>
      <c r="B1" s="57"/>
      <c r="C1" s="58"/>
      <c r="D1" s="58"/>
      <c r="E1" s="58"/>
      <c r="F1" s="58"/>
      <c r="G1" s="58"/>
      <c r="H1" s="58"/>
      <c r="I1" s="58"/>
      <c r="J1" s="58"/>
      <c r="K1" s="58"/>
      <c r="L1" s="58"/>
      <c r="M1" s="58"/>
      <c r="N1" s="59"/>
      <c r="O1" s="60" t="s">
        <v>3</v>
      </c>
    </row>
    <row r="2" spans="1:16" s="60" customFormat="1" ht="15.75" x14ac:dyDescent="0.2">
      <c r="A2" s="8" t="s">
        <v>4</v>
      </c>
      <c r="B2" s="66"/>
      <c r="C2" s="58"/>
      <c r="D2" s="58"/>
      <c r="E2" s="58"/>
      <c r="F2" s="58"/>
      <c r="G2" s="58"/>
      <c r="H2" s="58"/>
      <c r="I2" s="58"/>
      <c r="J2" s="58"/>
      <c r="K2" s="58"/>
      <c r="L2" s="58"/>
      <c r="M2" s="58"/>
      <c r="N2" s="59"/>
    </row>
    <row r="3" spans="1:16" s="60" customFormat="1" ht="15.75" x14ac:dyDescent="0.2">
      <c r="A3" s="8" t="s">
        <v>183</v>
      </c>
      <c r="B3" s="66"/>
      <c r="C3" s="58"/>
      <c r="D3" s="58"/>
      <c r="E3" s="58"/>
      <c r="F3" s="58"/>
      <c r="G3" s="58"/>
      <c r="H3" s="58"/>
      <c r="I3" s="58"/>
      <c r="J3" s="58"/>
      <c r="K3" s="58"/>
      <c r="L3" s="58"/>
      <c r="M3" s="58"/>
      <c r="N3" s="59"/>
    </row>
    <row r="4" spans="1:16" s="71" customFormat="1" x14ac:dyDescent="0.2">
      <c r="A4" s="67" t="s">
        <v>184</v>
      </c>
      <c r="B4" s="67"/>
      <c r="C4" s="67"/>
      <c r="D4" s="67"/>
      <c r="E4" s="67"/>
      <c r="F4" s="69"/>
      <c r="G4" s="69"/>
      <c r="H4" s="69"/>
      <c r="I4" s="69"/>
      <c r="J4" s="69"/>
      <c r="K4" s="69"/>
      <c r="L4" s="69"/>
      <c r="M4" s="69"/>
      <c r="N4" s="70" t="s">
        <v>7</v>
      </c>
    </row>
    <row r="5" spans="1:16" ht="14.25" customHeight="1" x14ac:dyDescent="0.2">
      <c r="F5" s="75"/>
      <c r="G5" s="75"/>
      <c r="H5" s="75"/>
      <c r="I5" s="75"/>
      <c r="J5" s="75"/>
      <c r="K5" s="75"/>
      <c r="L5" s="75"/>
      <c r="M5" s="75"/>
      <c r="N5" s="81"/>
    </row>
    <row r="6" spans="1:16" ht="14.25" customHeight="1" x14ac:dyDescent="0.2">
      <c r="A6" s="77" t="s">
        <v>68</v>
      </c>
      <c r="F6" s="75"/>
      <c r="G6" s="75"/>
      <c r="H6" s="75"/>
      <c r="I6" s="75"/>
      <c r="J6" s="75"/>
      <c r="K6" s="75"/>
      <c r="L6" s="75"/>
      <c r="M6" s="75"/>
      <c r="N6" s="81"/>
    </row>
    <row r="7" spans="1:16" ht="14.25" customHeight="1" x14ac:dyDescent="0.2">
      <c r="A7" s="79" t="s">
        <v>69</v>
      </c>
      <c r="B7" s="79"/>
      <c r="C7" s="79"/>
      <c r="D7" s="79"/>
      <c r="E7" s="79"/>
      <c r="F7" s="79"/>
      <c r="G7" s="79"/>
      <c r="H7" s="79"/>
      <c r="I7" s="79"/>
      <c r="J7" s="79"/>
      <c r="K7" s="79"/>
      <c r="L7" s="79"/>
      <c r="M7" s="79"/>
      <c r="N7" s="81"/>
    </row>
    <row r="8" spans="1:16" ht="4.9000000000000004" customHeight="1" x14ac:dyDescent="0.2">
      <c r="A8" s="80"/>
      <c r="D8" s="74"/>
      <c r="F8" s="75"/>
      <c r="G8" s="75"/>
      <c r="H8" s="75"/>
      <c r="I8" s="75"/>
      <c r="J8" s="75"/>
      <c r="K8" s="75"/>
      <c r="L8" s="75"/>
      <c r="M8" s="75"/>
      <c r="N8" s="81"/>
    </row>
    <row r="9" spans="1:16" ht="25.5" customHeight="1" x14ac:dyDescent="0.2">
      <c r="C9" s="80"/>
      <c r="F9" s="83" t="s">
        <v>70</v>
      </c>
      <c r="G9" s="83"/>
      <c r="H9" s="83"/>
      <c r="I9" s="84"/>
      <c r="J9" s="83" t="s">
        <v>71</v>
      </c>
      <c r="K9" s="83"/>
      <c r="L9" s="83"/>
      <c r="M9" s="85"/>
      <c r="N9" s="86"/>
    </row>
    <row r="10" spans="1:16" x14ac:dyDescent="0.2">
      <c r="C10" s="80"/>
      <c r="F10" s="87" t="s">
        <v>72</v>
      </c>
      <c r="G10" s="87"/>
      <c r="H10" s="87"/>
      <c r="I10" s="128"/>
      <c r="J10" s="87" t="s">
        <v>72</v>
      </c>
      <c r="K10" s="87"/>
      <c r="L10" s="87"/>
      <c r="M10" s="85"/>
      <c r="N10" s="86"/>
    </row>
    <row r="11" spans="1:16" ht="25.5" x14ac:dyDescent="0.2">
      <c r="A11" s="88"/>
      <c r="E11" s="88"/>
      <c r="F11" s="90" t="s">
        <v>73</v>
      </c>
      <c r="G11" s="90" t="s">
        <v>74</v>
      </c>
      <c r="H11" s="91" t="s">
        <v>75</v>
      </c>
      <c r="I11" s="91"/>
      <c r="J11" s="90" t="s">
        <v>73</v>
      </c>
      <c r="K11" s="90" t="s">
        <v>76</v>
      </c>
      <c r="L11" s="91" t="s">
        <v>75</v>
      </c>
      <c r="M11" s="92"/>
      <c r="N11" s="129"/>
    </row>
    <row r="12" spans="1:16" ht="15.4" customHeight="1" x14ac:dyDescent="0.2">
      <c r="A12" s="88"/>
      <c r="B12" s="94" t="s">
        <v>77</v>
      </c>
      <c r="C12" s="88"/>
      <c r="D12" s="95" t="s">
        <v>78</v>
      </c>
      <c r="E12" s="88"/>
      <c r="F12" s="84" t="s">
        <v>79</v>
      </c>
      <c r="G12" s="84" t="s">
        <v>80</v>
      </c>
      <c r="H12" s="84" t="s">
        <v>81</v>
      </c>
      <c r="I12" s="75"/>
      <c r="J12" s="84" t="s">
        <v>82</v>
      </c>
      <c r="K12" s="84" t="s">
        <v>83</v>
      </c>
      <c r="L12" s="84" t="s">
        <v>84</v>
      </c>
      <c r="M12" s="84"/>
      <c r="N12" s="96"/>
    </row>
    <row r="13" spans="1:16" ht="14.25" customHeight="1" x14ac:dyDescent="0.2">
      <c r="A13" s="14" t="s">
        <v>8</v>
      </c>
      <c r="B13" s="97" t="s">
        <v>85</v>
      </c>
      <c r="C13" s="98"/>
      <c r="D13" s="130"/>
      <c r="N13" s="100"/>
      <c r="O13" s="73" t="b">
        <f>B13='Direct Care Staff'!B13</f>
        <v>1</v>
      </c>
      <c r="P13" s="73" t="b">
        <f>C13='Direct Care Staff'!C13</f>
        <v>1</v>
      </c>
    </row>
    <row r="14" spans="1:16" ht="14.25" customHeight="1" x14ac:dyDescent="0.2">
      <c r="B14" s="101"/>
      <c r="C14" s="102" t="s">
        <v>86</v>
      </c>
      <c r="D14" s="131" t="s">
        <v>87</v>
      </c>
      <c r="F14" s="104"/>
      <c r="G14" s="105"/>
      <c r="H14" s="132"/>
      <c r="J14" s="104"/>
      <c r="K14" s="105"/>
      <c r="L14" s="132"/>
      <c r="M14" s="106"/>
      <c r="N14" s="107"/>
      <c r="O14" s="73" t="b">
        <f>B14='Direct Care Staff'!B14</f>
        <v>1</v>
      </c>
      <c r="P14" s="73" t="b">
        <f>C14='Direct Care Staff'!C14</f>
        <v>1</v>
      </c>
    </row>
    <row r="15" spans="1:16" ht="14.25" customHeight="1" x14ac:dyDescent="0.2">
      <c r="B15" s="101"/>
      <c r="C15" s="102" t="s">
        <v>88</v>
      </c>
      <c r="D15" s="131" t="s">
        <v>89</v>
      </c>
      <c r="F15" s="104"/>
      <c r="G15" s="105"/>
      <c r="H15" s="132"/>
      <c r="J15" s="104"/>
      <c r="K15" s="105"/>
      <c r="L15" s="132"/>
      <c r="M15" s="106"/>
      <c r="N15" s="107"/>
      <c r="O15" s="73" t="b">
        <f>B15='Direct Care Staff'!B15</f>
        <v>1</v>
      </c>
      <c r="P15" s="73" t="b">
        <f>C15='Direct Care Staff'!C15</f>
        <v>1</v>
      </c>
    </row>
    <row r="16" spans="1:16" ht="14.25" customHeight="1" x14ac:dyDescent="0.2">
      <c r="A16" s="14" t="s">
        <v>10</v>
      </c>
      <c r="B16" s="97" t="s">
        <v>90</v>
      </c>
      <c r="C16" s="102"/>
      <c r="D16" s="131"/>
      <c r="G16" s="106"/>
      <c r="H16" s="133"/>
      <c r="K16" s="106"/>
      <c r="L16" s="133"/>
      <c r="M16" s="106"/>
      <c r="N16" s="107"/>
      <c r="O16" s="73" t="b">
        <f>B16='Direct Care Staff'!B16</f>
        <v>1</v>
      </c>
      <c r="P16" s="73" t="b">
        <f>C16='Direct Care Staff'!C16</f>
        <v>1</v>
      </c>
    </row>
    <row r="17" spans="1:16" ht="14.25" customHeight="1" x14ac:dyDescent="0.2">
      <c r="B17" s="101"/>
      <c r="C17" s="108" t="s">
        <v>91</v>
      </c>
      <c r="D17" s="113" t="s">
        <v>92</v>
      </c>
      <c r="F17" s="104"/>
      <c r="G17" s="105"/>
      <c r="H17" s="132"/>
      <c r="J17" s="104"/>
      <c r="K17" s="105"/>
      <c r="L17" s="132"/>
      <c r="M17" s="106"/>
      <c r="N17" s="107"/>
      <c r="O17" s="73" t="b">
        <f>B17='Direct Care Staff'!B17</f>
        <v>1</v>
      </c>
      <c r="P17" s="73" t="b">
        <f>C17='Direct Care Staff'!C17</f>
        <v>1</v>
      </c>
    </row>
    <row r="18" spans="1:16" ht="14.25" customHeight="1" x14ac:dyDescent="0.2">
      <c r="B18" s="101"/>
      <c r="C18" s="108" t="s">
        <v>93</v>
      </c>
      <c r="D18" s="113" t="s">
        <v>92</v>
      </c>
      <c r="F18" s="104"/>
      <c r="G18" s="105"/>
      <c r="H18" s="132"/>
      <c r="J18" s="104"/>
      <c r="K18" s="105"/>
      <c r="L18" s="132"/>
      <c r="M18" s="106"/>
      <c r="N18" s="107"/>
      <c r="O18" s="73" t="b">
        <f>B18='Direct Care Staff'!B18</f>
        <v>1</v>
      </c>
      <c r="P18" s="73" t="b">
        <f>C18='Direct Care Staff'!C18</f>
        <v>1</v>
      </c>
    </row>
    <row r="19" spans="1:16" ht="14.25" customHeight="1" x14ac:dyDescent="0.2">
      <c r="B19" s="101"/>
      <c r="C19" s="108" t="s">
        <v>94</v>
      </c>
      <c r="D19" s="113" t="s">
        <v>92</v>
      </c>
      <c r="F19" s="104"/>
      <c r="G19" s="105"/>
      <c r="H19" s="132"/>
      <c r="J19" s="104"/>
      <c r="K19" s="105"/>
      <c r="L19" s="132"/>
      <c r="M19" s="106"/>
      <c r="N19" s="107"/>
      <c r="O19" s="73" t="b">
        <f>B19='Direct Care Staff'!B19</f>
        <v>1</v>
      </c>
      <c r="P19" s="73" t="b">
        <f>C19='Direct Care Staff'!C19</f>
        <v>1</v>
      </c>
    </row>
    <row r="20" spans="1:16" ht="14.25" customHeight="1" x14ac:dyDescent="0.2">
      <c r="B20" s="101"/>
      <c r="C20" s="108" t="s">
        <v>95</v>
      </c>
      <c r="D20" s="113" t="s">
        <v>92</v>
      </c>
      <c r="F20" s="104"/>
      <c r="G20" s="105"/>
      <c r="H20" s="132"/>
      <c r="J20" s="104"/>
      <c r="K20" s="105"/>
      <c r="L20" s="132"/>
      <c r="M20" s="106"/>
      <c r="N20" s="107"/>
      <c r="O20" s="73" t="b">
        <f>B20='Direct Care Staff'!B20</f>
        <v>1</v>
      </c>
      <c r="P20" s="73" t="b">
        <f>C20='Direct Care Staff'!C20</f>
        <v>1</v>
      </c>
    </row>
    <row r="21" spans="1:16" ht="14.25" customHeight="1" x14ac:dyDescent="0.2">
      <c r="A21" s="14" t="s">
        <v>12</v>
      </c>
      <c r="B21" s="110" t="s">
        <v>96</v>
      </c>
      <c r="C21" s="111"/>
      <c r="D21" s="121"/>
      <c r="G21" s="106"/>
      <c r="H21" s="133"/>
      <c r="K21" s="106"/>
      <c r="L21" s="133"/>
      <c r="M21" s="106"/>
      <c r="N21" s="107"/>
      <c r="O21" s="73" t="b">
        <f>B21='Direct Care Staff'!B21</f>
        <v>1</v>
      </c>
      <c r="P21" s="73" t="b">
        <f>C21='Direct Care Staff'!C21</f>
        <v>1</v>
      </c>
    </row>
    <row r="22" spans="1:16" ht="14.25" customHeight="1" x14ac:dyDescent="0.2">
      <c r="C22" s="111" t="s">
        <v>97</v>
      </c>
      <c r="D22" s="121" t="s">
        <v>98</v>
      </c>
      <c r="F22" s="104"/>
      <c r="G22" s="105"/>
      <c r="H22" s="132"/>
      <c r="J22" s="104"/>
      <c r="K22" s="105"/>
      <c r="L22" s="132"/>
      <c r="M22" s="106"/>
      <c r="N22" s="107"/>
      <c r="O22" s="73" t="b">
        <f>B22='Direct Care Staff'!B22</f>
        <v>1</v>
      </c>
      <c r="P22" s="73" t="b">
        <f>C22='Direct Care Staff'!C22</f>
        <v>1</v>
      </c>
    </row>
    <row r="23" spans="1:16" ht="14.25" customHeight="1" x14ac:dyDescent="0.2">
      <c r="C23" s="111" t="s">
        <v>99</v>
      </c>
      <c r="D23" s="121" t="s">
        <v>98</v>
      </c>
      <c r="F23" s="104"/>
      <c r="G23" s="105"/>
      <c r="H23" s="132"/>
      <c r="J23" s="104"/>
      <c r="K23" s="105"/>
      <c r="L23" s="132"/>
      <c r="M23" s="106"/>
      <c r="N23" s="107"/>
      <c r="O23" s="73" t="b">
        <f>B23='Direct Care Staff'!B23</f>
        <v>1</v>
      </c>
      <c r="P23" s="73" t="b">
        <f>C23='Direct Care Staff'!C23</f>
        <v>1</v>
      </c>
    </row>
    <row r="24" spans="1:16" ht="14.25" customHeight="1" x14ac:dyDescent="0.2">
      <c r="C24" s="108" t="s">
        <v>100</v>
      </c>
      <c r="D24" s="113" t="s">
        <v>98</v>
      </c>
      <c r="F24" s="104"/>
      <c r="G24" s="105"/>
      <c r="H24" s="132"/>
      <c r="J24" s="104"/>
      <c r="K24" s="105"/>
      <c r="L24" s="132"/>
      <c r="M24" s="106"/>
      <c r="N24" s="107"/>
      <c r="O24" s="73" t="b">
        <f>B24='Direct Care Staff'!B24</f>
        <v>1</v>
      </c>
      <c r="P24" s="73" t="b">
        <f>C24='Direct Care Staff'!C24</f>
        <v>1</v>
      </c>
    </row>
    <row r="25" spans="1:16" ht="14.25" customHeight="1" x14ac:dyDescent="0.2">
      <c r="A25" s="112"/>
      <c r="C25" s="108" t="s">
        <v>101</v>
      </c>
      <c r="D25" s="113" t="s">
        <v>102</v>
      </c>
      <c r="F25" s="104"/>
      <c r="G25" s="105"/>
      <c r="H25" s="132"/>
      <c r="J25" s="104"/>
      <c r="K25" s="105"/>
      <c r="L25" s="132"/>
      <c r="M25" s="106"/>
      <c r="N25" s="107"/>
      <c r="O25" s="73" t="b">
        <f>B25='Direct Care Staff'!B25</f>
        <v>1</v>
      </c>
      <c r="P25" s="73" t="b">
        <f>C25='Direct Care Staff'!C25</f>
        <v>1</v>
      </c>
    </row>
    <row r="26" spans="1:16" ht="14.25" customHeight="1" x14ac:dyDescent="0.2">
      <c r="A26" s="112"/>
      <c r="C26" s="108" t="s">
        <v>103</v>
      </c>
      <c r="D26" s="113" t="s">
        <v>102</v>
      </c>
      <c r="F26" s="104"/>
      <c r="G26" s="105"/>
      <c r="H26" s="132"/>
      <c r="J26" s="104"/>
      <c r="K26" s="105"/>
      <c r="L26" s="132"/>
      <c r="M26" s="106"/>
      <c r="N26" s="107"/>
      <c r="O26" s="73" t="b">
        <f>B26='Direct Care Staff'!B26</f>
        <v>1</v>
      </c>
      <c r="P26" s="73" t="b">
        <f>C26='Direct Care Staff'!C26</f>
        <v>1</v>
      </c>
    </row>
    <row r="27" spans="1:16" ht="14.25" customHeight="1" x14ac:dyDescent="0.2">
      <c r="A27" s="60"/>
      <c r="C27" s="108" t="s">
        <v>104</v>
      </c>
      <c r="D27" s="113" t="s">
        <v>105</v>
      </c>
      <c r="F27" s="104"/>
      <c r="G27" s="105"/>
      <c r="H27" s="132"/>
      <c r="J27" s="104"/>
      <c r="K27" s="105"/>
      <c r="L27" s="132"/>
      <c r="M27" s="106"/>
      <c r="N27" s="107"/>
      <c r="O27" s="73" t="b">
        <f>B27='Direct Care Staff'!B27</f>
        <v>1</v>
      </c>
      <c r="P27" s="73" t="b">
        <f>C27='Direct Care Staff'!C27</f>
        <v>1</v>
      </c>
    </row>
    <row r="28" spans="1:16" ht="14.25" customHeight="1" x14ac:dyDescent="0.2">
      <c r="A28" s="112"/>
      <c r="C28" s="108" t="s">
        <v>106</v>
      </c>
      <c r="D28" s="113" t="s">
        <v>107</v>
      </c>
      <c r="F28" s="104"/>
      <c r="G28" s="105"/>
      <c r="H28" s="132"/>
      <c r="J28" s="104"/>
      <c r="K28" s="105"/>
      <c r="L28" s="132"/>
      <c r="M28" s="106"/>
      <c r="N28" s="107"/>
      <c r="O28" s="73" t="b">
        <f>B28='Direct Care Staff'!B28</f>
        <v>1</v>
      </c>
      <c r="P28" s="73" t="b">
        <f>C28='Direct Care Staff'!C28</f>
        <v>1</v>
      </c>
    </row>
    <row r="29" spans="1:16" ht="14.25" customHeight="1" x14ac:dyDescent="0.2">
      <c r="A29" s="112"/>
      <c r="C29" s="108" t="s">
        <v>108</v>
      </c>
      <c r="D29" s="113" t="s">
        <v>109</v>
      </c>
      <c r="F29" s="104"/>
      <c r="G29" s="105"/>
      <c r="H29" s="132"/>
      <c r="J29" s="104"/>
      <c r="K29" s="105"/>
      <c r="L29" s="132"/>
      <c r="M29" s="106"/>
      <c r="N29" s="107"/>
      <c r="O29" s="73" t="b">
        <f>B29='Direct Care Staff'!B29</f>
        <v>1</v>
      </c>
      <c r="P29" s="73" t="b">
        <f>C29='Direct Care Staff'!C29</f>
        <v>1</v>
      </c>
    </row>
    <row r="30" spans="1:16" ht="14.25" customHeight="1" x14ac:dyDescent="0.2">
      <c r="A30" s="14" t="s">
        <v>14</v>
      </c>
      <c r="B30" s="97" t="s">
        <v>110</v>
      </c>
      <c r="C30" s="111"/>
      <c r="D30" s="121"/>
      <c r="G30" s="106"/>
      <c r="H30" s="133"/>
      <c r="K30" s="106"/>
      <c r="L30" s="133"/>
      <c r="M30" s="106"/>
      <c r="N30" s="107"/>
      <c r="O30" s="73" t="b">
        <f>B30='Direct Care Staff'!B30</f>
        <v>1</v>
      </c>
      <c r="P30" s="73" t="b">
        <f>C30='Direct Care Staff'!C30</f>
        <v>1</v>
      </c>
    </row>
    <row r="31" spans="1:16" ht="14.25" customHeight="1" x14ac:dyDescent="0.2">
      <c r="B31" s="101"/>
      <c r="C31" s="111" t="s">
        <v>111</v>
      </c>
      <c r="D31" s="121" t="s">
        <v>112</v>
      </c>
      <c r="F31" s="104"/>
      <c r="G31" s="105"/>
      <c r="H31" s="132"/>
      <c r="J31" s="104"/>
      <c r="K31" s="105"/>
      <c r="L31" s="132"/>
      <c r="M31" s="106"/>
      <c r="N31" s="107"/>
      <c r="O31" s="73" t="b">
        <f>B31='Direct Care Staff'!B31</f>
        <v>1</v>
      </c>
      <c r="P31" s="73" t="b">
        <f>C31='Direct Care Staff'!C31</f>
        <v>1</v>
      </c>
    </row>
    <row r="32" spans="1:16" ht="14.25" customHeight="1" x14ac:dyDescent="0.2">
      <c r="B32" s="101"/>
      <c r="C32" s="111" t="s">
        <v>113</v>
      </c>
      <c r="D32" s="121" t="s">
        <v>112</v>
      </c>
      <c r="F32" s="104"/>
      <c r="G32" s="105"/>
      <c r="H32" s="132"/>
      <c r="J32" s="104"/>
      <c r="K32" s="105"/>
      <c r="L32" s="132"/>
      <c r="M32" s="106"/>
      <c r="N32" s="107"/>
      <c r="O32" s="73" t="b">
        <f>B32='Direct Care Staff'!B32</f>
        <v>1</v>
      </c>
      <c r="P32" s="73" t="b">
        <f>C32='Direct Care Staff'!C32</f>
        <v>1</v>
      </c>
    </row>
    <row r="33" spans="1:16" ht="14.25" customHeight="1" x14ac:dyDescent="0.2">
      <c r="B33" s="101"/>
      <c r="C33" s="111" t="s">
        <v>114</v>
      </c>
      <c r="D33" s="121" t="s">
        <v>115</v>
      </c>
      <c r="F33" s="104"/>
      <c r="G33" s="105"/>
      <c r="H33" s="132"/>
      <c r="J33" s="104"/>
      <c r="K33" s="105"/>
      <c r="L33" s="132"/>
      <c r="M33" s="106"/>
      <c r="N33" s="107"/>
      <c r="O33" s="73" t="b">
        <f>B33='Direct Care Staff'!B33</f>
        <v>1</v>
      </c>
      <c r="P33" s="73" t="b">
        <f>C33='Direct Care Staff'!C33</f>
        <v>1</v>
      </c>
    </row>
    <row r="34" spans="1:16" ht="14.25" customHeight="1" x14ac:dyDescent="0.2">
      <c r="B34" s="101"/>
      <c r="C34" s="111" t="s">
        <v>116</v>
      </c>
      <c r="D34" s="121" t="s">
        <v>117</v>
      </c>
      <c r="F34" s="104"/>
      <c r="G34" s="105"/>
      <c r="H34" s="132"/>
      <c r="J34" s="104"/>
      <c r="K34" s="105"/>
      <c r="L34" s="132"/>
      <c r="M34" s="106"/>
      <c r="N34" s="107"/>
      <c r="O34" s="73" t="b">
        <f>B34='Direct Care Staff'!B34</f>
        <v>1</v>
      </c>
      <c r="P34" s="73" t="b">
        <f>C34='Direct Care Staff'!C34</f>
        <v>1</v>
      </c>
    </row>
    <row r="35" spans="1:16" ht="14.25" customHeight="1" x14ac:dyDescent="0.2">
      <c r="B35" s="101"/>
      <c r="C35" s="111" t="s">
        <v>118</v>
      </c>
      <c r="D35" s="121" t="s">
        <v>119</v>
      </c>
      <c r="F35" s="104"/>
      <c r="G35" s="105"/>
      <c r="H35" s="132"/>
      <c r="J35" s="104"/>
      <c r="K35" s="105"/>
      <c r="L35" s="132"/>
      <c r="M35" s="106"/>
      <c r="N35" s="107"/>
      <c r="O35" s="73" t="b">
        <f>B35='Direct Care Staff'!B35</f>
        <v>1</v>
      </c>
      <c r="P35" s="73" t="b">
        <f>C35='Direct Care Staff'!C35</f>
        <v>1</v>
      </c>
    </row>
    <row r="36" spans="1:16" ht="14.25" customHeight="1" x14ac:dyDescent="0.2">
      <c r="A36" s="14" t="s">
        <v>17</v>
      </c>
      <c r="B36" s="110" t="s">
        <v>120</v>
      </c>
      <c r="C36" s="108"/>
      <c r="D36" s="113"/>
      <c r="G36" s="106"/>
      <c r="H36" s="134"/>
      <c r="K36" s="106"/>
      <c r="L36" s="134"/>
      <c r="M36" s="106"/>
      <c r="N36" s="107"/>
      <c r="O36" s="73" t="b">
        <f>B36='Direct Care Staff'!B36</f>
        <v>1</v>
      </c>
      <c r="P36" s="73" t="b">
        <f>C36='Direct Care Staff'!C36</f>
        <v>1</v>
      </c>
    </row>
    <row r="37" spans="1:16" ht="14.25" customHeight="1" x14ac:dyDescent="0.2">
      <c r="C37" s="108" t="s">
        <v>121</v>
      </c>
      <c r="D37" s="113" t="s">
        <v>122</v>
      </c>
      <c r="F37" s="104"/>
      <c r="G37" s="105"/>
      <c r="H37" s="132"/>
      <c r="J37" s="104"/>
      <c r="K37" s="105"/>
      <c r="L37" s="132"/>
      <c r="M37" s="106"/>
      <c r="N37" s="107"/>
      <c r="O37" s="73" t="b">
        <f>B37='Direct Care Staff'!B37</f>
        <v>1</v>
      </c>
      <c r="P37" s="73" t="b">
        <f>C37='Direct Care Staff'!C37</f>
        <v>1</v>
      </c>
    </row>
    <row r="38" spans="1:16" ht="14.25" customHeight="1" x14ac:dyDescent="0.2">
      <c r="A38" s="60"/>
      <c r="C38" s="108" t="s">
        <v>123</v>
      </c>
      <c r="D38" s="113" t="s">
        <v>122</v>
      </c>
      <c r="F38" s="104"/>
      <c r="G38" s="105"/>
      <c r="H38" s="132"/>
      <c r="J38" s="104"/>
      <c r="K38" s="105"/>
      <c r="L38" s="132"/>
      <c r="M38" s="106"/>
      <c r="N38" s="107"/>
      <c r="O38" s="73" t="b">
        <f>B38='Direct Care Staff'!B38</f>
        <v>1</v>
      </c>
      <c r="P38" s="73" t="b">
        <f>C38='Direct Care Staff'!C38</f>
        <v>1</v>
      </c>
    </row>
    <row r="39" spans="1:16" ht="14.25" customHeight="1" x14ac:dyDescent="0.2">
      <c r="A39" s="14" t="s">
        <v>22</v>
      </c>
      <c r="B39" s="110" t="s">
        <v>124</v>
      </c>
      <c r="C39" s="111"/>
      <c r="D39" s="121"/>
      <c r="G39" s="106"/>
      <c r="H39" s="133"/>
      <c r="K39" s="106"/>
      <c r="L39" s="133"/>
      <c r="M39" s="106"/>
      <c r="N39" s="107"/>
      <c r="O39" s="73" t="b">
        <f>B39='Direct Care Staff'!B39</f>
        <v>1</v>
      </c>
      <c r="P39" s="73" t="b">
        <f>C39='Direct Care Staff'!C39</f>
        <v>1</v>
      </c>
    </row>
    <row r="40" spans="1:16" ht="14.25" customHeight="1" x14ac:dyDescent="0.2">
      <c r="C40" s="108" t="s">
        <v>125</v>
      </c>
      <c r="D40" s="113" t="s">
        <v>112</v>
      </c>
      <c r="F40" s="104"/>
      <c r="G40" s="105"/>
      <c r="H40" s="132"/>
      <c r="J40" s="104"/>
      <c r="K40" s="105"/>
      <c r="L40" s="132"/>
      <c r="M40" s="106"/>
      <c r="N40" s="107"/>
      <c r="O40" s="73" t="b">
        <f>B40='Direct Care Staff'!B40</f>
        <v>1</v>
      </c>
      <c r="P40" s="73" t="b">
        <f>C40='Direct Care Staff'!C40</f>
        <v>1</v>
      </c>
    </row>
    <row r="41" spans="1:16" ht="14.25" customHeight="1" x14ac:dyDescent="0.2">
      <c r="C41" s="114" t="s">
        <v>126</v>
      </c>
      <c r="D41" s="115" t="s">
        <v>112</v>
      </c>
      <c r="F41" s="104"/>
      <c r="G41" s="105"/>
      <c r="H41" s="132"/>
      <c r="J41" s="104"/>
      <c r="K41" s="105"/>
      <c r="L41" s="132"/>
      <c r="M41" s="106"/>
      <c r="N41" s="107"/>
      <c r="O41" s="73" t="b">
        <f>B41='Direct Care Staff'!B41</f>
        <v>1</v>
      </c>
      <c r="P41" s="73" t="b">
        <f>C41='Direct Care Staff'!C41</f>
        <v>1</v>
      </c>
    </row>
    <row r="42" spans="1:16" ht="14.25" customHeight="1" x14ac:dyDescent="0.2">
      <c r="C42" s="108" t="s">
        <v>127</v>
      </c>
      <c r="D42" s="113" t="s">
        <v>112</v>
      </c>
      <c r="F42" s="104"/>
      <c r="G42" s="105"/>
      <c r="H42" s="132"/>
      <c r="J42" s="104"/>
      <c r="K42" s="105"/>
      <c r="L42" s="132"/>
      <c r="M42" s="106"/>
      <c r="N42" s="107"/>
      <c r="O42" s="73" t="b">
        <f>B42='Direct Care Staff'!B42</f>
        <v>1</v>
      </c>
      <c r="P42" s="73" t="b">
        <f>C42='Direct Care Staff'!C42</f>
        <v>1</v>
      </c>
    </row>
    <row r="43" spans="1:16" ht="14.25" customHeight="1" x14ac:dyDescent="0.2">
      <c r="B43" s="80"/>
      <c r="C43" s="108" t="s">
        <v>128</v>
      </c>
      <c r="D43" s="113" t="s">
        <v>112</v>
      </c>
      <c r="F43" s="104"/>
      <c r="G43" s="105"/>
      <c r="H43" s="132"/>
      <c r="J43" s="104"/>
      <c r="K43" s="105"/>
      <c r="L43" s="132"/>
      <c r="M43" s="106"/>
      <c r="N43" s="107"/>
      <c r="O43" s="73" t="b">
        <f>B43='Direct Care Staff'!B43</f>
        <v>1</v>
      </c>
      <c r="P43" s="73" t="b">
        <f>C43='Direct Care Staff'!C43</f>
        <v>1</v>
      </c>
    </row>
    <row r="44" spans="1:16" ht="14.25" customHeight="1" x14ac:dyDescent="0.2">
      <c r="B44" s="80"/>
      <c r="C44" s="108" t="s">
        <v>129</v>
      </c>
      <c r="D44" s="113" t="s">
        <v>112</v>
      </c>
      <c r="F44" s="104"/>
      <c r="G44" s="105"/>
      <c r="H44" s="132"/>
      <c r="J44" s="104"/>
      <c r="K44" s="105"/>
      <c r="L44" s="132"/>
      <c r="M44" s="106"/>
      <c r="N44" s="107"/>
      <c r="O44" s="73" t="b">
        <f>B44='Direct Care Staff'!B44</f>
        <v>1</v>
      </c>
      <c r="P44" s="73" t="b">
        <f>C44='Direct Care Staff'!C44</f>
        <v>1</v>
      </c>
    </row>
    <row r="45" spans="1:16" ht="14.25" customHeight="1" x14ac:dyDescent="0.2">
      <c r="C45" s="108" t="s">
        <v>130</v>
      </c>
      <c r="D45" s="113" t="s">
        <v>112</v>
      </c>
      <c r="F45" s="104"/>
      <c r="G45" s="105"/>
      <c r="H45" s="132"/>
      <c r="J45" s="104"/>
      <c r="K45" s="105"/>
      <c r="L45" s="132"/>
      <c r="M45" s="106"/>
      <c r="N45" s="107"/>
      <c r="O45" s="73" t="b">
        <f>B45='Direct Care Staff'!B45</f>
        <v>1</v>
      </c>
      <c r="P45" s="73" t="b">
        <f>C45='Direct Care Staff'!C45</f>
        <v>1</v>
      </c>
    </row>
    <row r="46" spans="1:16" ht="14.25" customHeight="1" x14ac:dyDescent="0.2">
      <c r="B46" s="80"/>
      <c r="C46" s="108" t="s">
        <v>131</v>
      </c>
      <c r="D46" s="113" t="s">
        <v>112</v>
      </c>
      <c r="F46" s="104"/>
      <c r="G46" s="105"/>
      <c r="H46" s="132"/>
      <c r="J46" s="104"/>
      <c r="K46" s="105"/>
      <c r="L46" s="132"/>
      <c r="M46" s="106"/>
      <c r="N46" s="107"/>
      <c r="O46" s="73" t="b">
        <f>B46='Direct Care Staff'!B46</f>
        <v>1</v>
      </c>
      <c r="P46" s="73" t="b">
        <f>C46='Direct Care Staff'!C46</f>
        <v>1</v>
      </c>
    </row>
    <row r="47" spans="1:16" ht="14.25" customHeight="1" x14ac:dyDescent="0.2">
      <c r="B47" s="80"/>
      <c r="C47" s="108" t="s">
        <v>132</v>
      </c>
      <c r="D47" s="113" t="s">
        <v>112</v>
      </c>
      <c r="F47" s="104"/>
      <c r="G47" s="105"/>
      <c r="H47" s="132"/>
      <c r="J47" s="104"/>
      <c r="K47" s="105"/>
      <c r="L47" s="132"/>
      <c r="M47" s="106"/>
      <c r="N47" s="107"/>
      <c r="O47" s="73" t="b">
        <f>B47='Direct Care Staff'!B47</f>
        <v>1</v>
      </c>
      <c r="P47" s="73" t="b">
        <f>C47='Direct Care Staff'!C47</f>
        <v>1</v>
      </c>
    </row>
    <row r="48" spans="1:16" ht="14.25" customHeight="1" x14ac:dyDescent="0.2">
      <c r="B48" s="80"/>
      <c r="C48" s="108" t="s">
        <v>133</v>
      </c>
      <c r="D48" s="113" t="s">
        <v>112</v>
      </c>
      <c r="F48" s="104"/>
      <c r="G48" s="105"/>
      <c r="H48" s="132"/>
      <c r="J48" s="104"/>
      <c r="K48" s="105"/>
      <c r="L48" s="132"/>
      <c r="M48" s="106"/>
      <c r="N48" s="107"/>
      <c r="O48" s="73" t="b">
        <f>B48='Direct Care Staff'!B48</f>
        <v>1</v>
      </c>
      <c r="P48" s="73" t="b">
        <f>C48='Direct Care Staff'!C48</f>
        <v>1</v>
      </c>
    </row>
    <row r="49" spans="1:16" ht="14.25" customHeight="1" x14ac:dyDescent="0.2">
      <c r="B49" s="80"/>
      <c r="C49" s="108" t="s">
        <v>134</v>
      </c>
      <c r="D49" s="113" t="s">
        <v>112</v>
      </c>
      <c r="F49" s="104"/>
      <c r="G49" s="105"/>
      <c r="H49" s="132"/>
      <c r="J49" s="104"/>
      <c r="K49" s="105"/>
      <c r="L49" s="132"/>
      <c r="M49" s="106"/>
      <c r="N49" s="107"/>
      <c r="O49" s="73" t="b">
        <f>B49='Direct Care Staff'!B49</f>
        <v>1</v>
      </c>
      <c r="P49" s="73" t="b">
        <f>C49='Direct Care Staff'!C49</f>
        <v>1</v>
      </c>
    </row>
    <row r="50" spans="1:16" ht="14.25" customHeight="1" x14ac:dyDescent="0.2">
      <c r="B50" s="80"/>
      <c r="C50" s="108" t="s">
        <v>135</v>
      </c>
      <c r="D50" s="113" t="s">
        <v>112</v>
      </c>
      <c r="F50" s="104"/>
      <c r="G50" s="105"/>
      <c r="H50" s="132"/>
      <c r="J50" s="104"/>
      <c r="K50" s="105"/>
      <c r="L50" s="132"/>
      <c r="M50" s="106"/>
      <c r="N50" s="107"/>
      <c r="O50" s="73" t="b">
        <f>B50='Direct Care Staff'!B50</f>
        <v>1</v>
      </c>
      <c r="P50" s="73" t="b">
        <f>C50='Direct Care Staff'!C50</f>
        <v>1</v>
      </c>
    </row>
    <row r="51" spans="1:16" ht="14.25" customHeight="1" x14ac:dyDescent="0.2">
      <c r="B51" s="80"/>
      <c r="C51" s="108" t="s">
        <v>136</v>
      </c>
      <c r="D51" s="113" t="s">
        <v>112</v>
      </c>
      <c r="F51" s="104"/>
      <c r="G51" s="105"/>
      <c r="H51" s="132"/>
      <c r="J51" s="104"/>
      <c r="K51" s="105"/>
      <c r="L51" s="132"/>
      <c r="M51" s="106"/>
      <c r="N51" s="107"/>
      <c r="O51" s="73" t="b">
        <f>B51='Direct Care Staff'!B51</f>
        <v>1</v>
      </c>
      <c r="P51" s="73" t="b">
        <f>C51='Direct Care Staff'!C51</f>
        <v>1</v>
      </c>
    </row>
    <row r="52" spans="1:16" ht="14.25" customHeight="1" x14ac:dyDescent="0.2">
      <c r="B52" s="80"/>
      <c r="C52" s="108" t="s">
        <v>137</v>
      </c>
      <c r="D52" s="113" t="s">
        <v>112</v>
      </c>
      <c r="F52" s="104"/>
      <c r="G52" s="105"/>
      <c r="H52" s="132"/>
      <c r="J52" s="104"/>
      <c r="K52" s="105"/>
      <c r="L52" s="132"/>
      <c r="M52" s="106"/>
      <c r="N52" s="107"/>
      <c r="O52" s="73" t="b">
        <f>B52='Direct Care Staff'!B52</f>
        <v>1</v>
      </c>
      <c r="P52" s="73" t="b">
        <f>C52='Direct Care Staff'!C52</f>
        <v>1</v>
      </c>
    </row>
    <row r="53" spans="1:16" ht="14.25" customHeight="1" x14ac:dyDescent="0.2">
      <c r="C53" s="118" t="s">
        <v>138</v>
      </c>
      <c r="D53" s="119" t="s">
        <v>112</v>
      </c>
      <c r="F53" s="104"/>
      <c r="G53" s="105"/>
      <c r="H53" s="132"/>
      <c r="J53" s="104"/>
      <c r="K53" s="105"/>
      <c r="L53" s="132"/>
      <c r="M53" s="106"/>
      <c r="N53" s="107"/>
      <c r="O53" s="73" t="b">
        <f>B53='Direct Care Staff'!B53</f>
        <v>1</v>
      </c>
      <c r="P53" s="73" t="b">
        <f>C53='Direct Care Staff'!C53</f>
        <v>1</v>
      </c>
    </row>
    <row r="54" spans="1:16" ht="14.25" customHeight="1" x14ac:dyDescent="0.2">
      <c r="C54" s="118" t="s">
        <v>139</v>
      </c>
      <c r="D54" s="119" t="s">
        <v>112</v>
      </c>
      <c r="F54" s="104"/>
      <c r="G54" s="105"/>
      <c r="H54" s="132"/>
      <c r="J54" s="104"/>
      <c r="K54" s="105"/>
      <c r="L54" s="132"/>
      <c r="M54" s="106"/>
      <c r="N54" s="107"/>
      <c r="O54" s="73" t="b">
        <f>B54='Direct Care Staff'!B54</f>
        <v>1</v>
      </c>
      <c r="P54" s="73" t="b">
        <f>C54='Direct Care Staff'!C54</f>
        <v>1</v>
      </c>
    </row>
    <row r="55" spans="1:16" ht="14.25" customHeight="1" x14ac:dyDescent="0.2">
      <c r="C55" s="118" t="s">
        <v>140</v>
      </c>
      <c r="D55" s="119" t="s">
        <v>112</v>
      </c>
      <c r="F55" s="104"/>
      <c r="G55" s="105"/>
      <c r="H55" s="132"/>
      <c r="J55" s="104"/>
      <c r="K55" s="105"/>
      <c r="L55" s="132"/>
      <c r="M55" s="106"/>
      <c r="N55" s="107"/>
      <c r="O55" s="73" t="b">
        <f>B55='Direct Care Staff'!B55</f>
        <v>1</v>
      </c>
      <c r="P55" s="73" t="b">
        <f>C55='Direct Care Staff'!C55</f>
        <v>1</v>
      </c>
    </row>
    <row r="56" spans="1:16" ht="14.25" customHeight="1" x14ac:dyDescent="0.2">
      <c r="C56" s="118" t="s">
        <v>141</v>
      </c>
      <c r="D56" s="119" t="s">
        <v>112</v>
      </c>
      <c r="F56" s="104"/>
      <c r="G56" s="105"/>
      <c r="H56" s="132"/>
      <c r="J56" s="104"/>
      <c r="K56" s="105"/>
      <c r="L56" s="132"/>
      <c r="M56" s="106"/>
      <c r="N56" s="107"/>
      <c r="O56" s="73" t="b">
        <f>B56='Direct Care Staff'!B56</f>
        <v>1</v>
      </c>
      <c r="P56" s="73" t="b">
        <f>C56='Direct Care Staff'!C56</f>
        <v>1</v>
      </c>
    </row>
    <row r="57" spans="1:16" ht="14.25" customHeight="1" x14ac:dyDescent="0.2">
      <c r="C57" s="111" t="s">
        <v>142</v>
      </c>
      <c r="D57" s="113" t="s">
        <v>112</v>
      </c>
      <c r="F57" s="104"/>
      <c r="G57" s="105"/>
      <c r="H57" s="132"/>
      <c r="J57" s="104"/>
      <c r="K57" s="105"/>
      <c r="L57" s="132"/>
      <c r="M57" s="106"/>
      <c r="N57" s="107"/>
      <c r="O57" s="73" t="b">
        <f>B57='Direct Care Staff'!B57</f>
        <v>1</v>
      </c>
      <c r="P57" s="73" t="b">
        <f>C57='Direct Care Staff'!C57</f>
        <v>1</v>
      </c>
    </row>
    <row r="58" spans="1:16" ht="14.25" customHeight="1" x14ac:dyDescent="0.2">
      <c r="C58" s="108" t="s">
        <v>143</v>
      </c>
      <c r="D58" s="113" t="s">
        <v>112</v>
      </c>
      <c r="F58" s="104"/>
      <c r="G58" s="105"/>
      <c r="H58" s="132"/>
      <c r="J58" s="104"/>
      <c r="K58" s="105"/>
      <c r="L58" s="132"/>
      <c r="M58" s="106"/>
      <c r="N58" s="107"/>
      <c r="O58" s="73" t="b">
        <f>B58='Direct Care Staff'!B58</f>
        <v>1</v>
      </c>
      <c r="P58" s="73" t="b">
        <f>C58='Direct Care Staff'!C58</f>
        <v>1</v>
      </c>
    </row>
    <row r="59" spans="1:16" ht="14.25" customHeight="1" x14ac:dyDescent="0.2">
      <c r="C59" s="111" t="s">
        <v>144</v>
      </c>
      <c r="D59" s="113" t="s">
        <v>112</v>
      </c>
      <c r="F59" s="104"/>
      <c r="G59" s="105"/>
      <c r="H59" s="132"/>
      <c r="J59" s="104"/>
      <c r="K59" s="105"/>
      <c r="L59" s="132"/>
      <c r="M59" s="106"/>
      <c r="N59" s="107"/>
      <c r="O59" s="73" t="b">
        <f>B59='Direct Care Staff'!B59</f>
        <v>1</v>
      </c>
      <c r="P59" s="73" t="b">
        <f>C59='Direct Care Staff'!C59</f>
        <v>1</v>
      </c>
    </row>
    <row r="60" spans="1:16" ht="14.25" customHeight="1" x14ac:dyDescent="0.2">
      <c r="A60" s="120" t="s">
        <v>37</v>
      </c>
      <c r="B60" s="110" t="s">
        <v>145</v>
      </c>
      <c r="C60" s="111"/>
      <c r="D60" s="121"/>
      <c r="F60" s="135"/>
      <c r="G60" s="136"/>
      <c r="H60" s="137"/>
      <c r="J60" s="135"/>
      <c r="K60" s="136"/>
      <c r="L60" s="137"/>
      <c r="M60" s="106"/>
      <c r="N60" s="107"/>
      <c r="O60" s="73" t="b">
        <f>B60='Direct Care Staff'!B60</f>
        <v>1</v>
      </c>
      <c r="P60" s="73" t="b">
        <f>C60='Direct Care Staff'!C60</f>
        <v>1</v>
      </c>
    </row>
    <row r="61" spans="1:16" ht="14.25" customHeight="1" x14ac:dyDescent="0.2">
      <c r="C61" s="108" t="s">
        <v>146</v>
      </c>
      <c r="D61" s="113" t="s">
        <v>115</v>
      </c>
      <c r="F61" s="104"/>
      <c r="G61" s="105"/>
      <c r="H61" s="132"/>
      <c r="J61" s="104"/>
      <c r="K61" s="105"/>
      <c r="L61" s="132"/>
      <c r="M61" s="106"/>
      <c r="N61" s="107"/>
      <c r="O61" s="73" t="b">
        <f>B61='Direct Care Staff'!B61</f>
        <v>1</v>
      </c>
      <c r="P61" s="73" t="b">
        <f>C61='Direct Care Staff'!C61</f>
        <v>1</v>
      </c>
    </row>
    <row r="62" spans="1:16" ht="14.25" customHeight="1" x14ac:dyDescent="0.2">
      <c r="C62" s="108" t="s">
        <v>147</v>
      </c>
      <c r="D62" s="113" t="s">
        <v>115</v>
      </c>
      <c r="F62" s="104"/>
      <c r="G62" s="105"/>
      <c r="H62" s="132"/>
      <c r="J62" s="104"/>
      <c r="K62" s="105"/>
      <c r="L62" s="132"/>
      <c r="M62" s="106"/>
      <c r="N62" s="107"/>
      <c r="O62" s="73" t="b">
        <f>B62='Direct Care Staff'!B62</f>
        <v>1</v>
      </c>
      <c r="P62" s="73" t="b">
        <f>C62='Direct Care Staff'!C62</f>
        <v>1</v>
      </c>
    </row>
    <row r="63" spans="1:16" ht="14.25" customHeight="1" x14ac:dyDescent="0.2">
      <c r="C63" s="108" t="s">
        <v>148</v>
      </c>
      <c r="D63" s="113" t="s">
        <v>115</v>
      </c>
      <c r="F63" s="104"/>
      <c r="G63" s="105"/>
      <c r="H63" s="132"/>
      <c r="J63" s="104"/>
      <c r="K63" s="105"/>
      <c r="L63" s="132"/>
      <c r="M63" s="106"/>
      <c r="N63" s="107"/>
      <c r="O63" s="73" t="b">
        <f>B63='Direct Care Staff'!B63</f>
        <v>1</v>
      </c>
      <c r="P63" s="73" t="b">
        <f>C63='Direct Care Staff'!C63</f>
        <v>1</v>
      </c>
    </row>
    <row r="64" spans="1:16" ht="14.25" customHeight="1" x14ac:dyDescent="0.2">
      <c r="C64" s="108" t="s">
        <v>149</v>
      </c>
      <c r="D64" s="113" t="s">
        <v>115</v>
      </c>
      <c r="F64" s="104"/>
      <c r="G64" s="105"/>
      <c r="H64" s="132"/>
      <c r="J64" s="104"/>
      <c r="K64" s="105"/>
      <c r="L64" s="132"/>
      <c r="M64" s="106"/>
      <c r="N64" s="107"/>
      <c r="O64" s="73" t="b">
        <f>B64='Direct Care Staff'!B64</f>
        <v>1</v>
      </c>
      <c r="P64" s="73" t="b">
        <f>C64='Direct Care Staff'!C64</f>
        <v>1</v>
      </c>
    </row>
    <row r="65" spans="1:16" ht="14.25" customHeight="1" x14ac:dyDescent="0.2">
      <c r="C65" s="111" t="s">
        <v>150</v>
      </c>
      <c r="D65" s="113" t="s">
        <v>115</v>
      </c>
      <c r="F65" s="104"/>
      <c r="G65" s="105"/>
      <c r="H65" s="132"/>
      <c r="J65" s="104"/>
      <c r="K65" s="105"/>
      <c r="L65" s="132"/>
      <c r="M65" s="106"/>
      <c r="N65" s="107"/>
      <c r="O65" s="73" t="b">
        <f>B65='Direct Care Staff'!B65</f>
        <v>1</v>
      </c>
      <c r="P65" s="73" t="b">
        <f>C65='Direct Care Staff'!C65</f>
        <v>1</v>
      </c>
    </row>
    <row r="66" spans="1:16" ht="14.25" customHeight="1" x14ac:dyDescent="0.2">
      <c r="C66" s="118" t="s">
        <v>151</v>
      </c>
      <c r="D66" s="119" t="s">
        <v>115</v>
      </c>
      <c r="F66" s="104"/>
      <c r="G66" s="105"/>
      <c r="H66" s="132"/>
      <c r="J66" s="104"/>
      <c r="K66" s="105"/>
      <c r="L66" s="132"/>
      <c r="M66" s="106"/>
      <c r="N66" s="107"/>
      <c r="O66" s="73" t="b">
        <f>B66='Direct Care Staff'!B66</f>
        <v>1</v>
      </c>
      <c r="P66" s="73" t="b">
        <f>C66='Direct Care Staff'!C66</f>
        <v>1</v>
      </c>
    </row>
    <row r="67" spans="1:16" ht="14.25" customHeight="1" x14ac:dyDescent="0.2">
      <c r="C67" s="118" t="s">
        <v>152</v>
      </c>
      <c r="D67" s="122" t="s">
        <v>115</v>
      </c>
      <c r="F67" s="104"/>
      <c r="G67" s="105"/>
      <c r="H67" s="132"/>
      <c r="J67" s="104"/>
      <c r="K67" s="105"/>
      <c r="L67" s="132"/>
      <c r="M67" s="106"/>
      <c r="N67" s="107"/>
      <c r="O67" s="73" t="b">
        <f>B67='Direct Care Staff'!B67</f>
        <v>1</v>
      </c>
      <c r="P67" s="73" t="b">
        <f>C67='Direct Care Staff'!C67</f>
        <v>1</v>
      </c>
    </row>
    <row r="68" spans="1:16" ht="14.25" customHeight="1" x14ac:dyDescent="0.2">
      <c r="C68" s="118" t="s">
        <v>153</v>
      </c>
      <c r="D68" s="122" t="s">
        <v>115</v>
      </c>
      <c r="F68" s="104"/>
      <c r="G68" s="105"/>
      <c r="H68" s="132"/>
      <c r="J68" s="104"/>
      <c r="K68" s="105"/>
      <c r="L68" s="132"/>
      <c r="M68" s="106"/>
      <c r="N68" s="107"/>
      <c r="O68" s="73" t="b">
        <f>B68='Direct Care Staff'!B68</f>
        <v>1</v>
      </c>
      <c r="P68" s="73" t="b">
        <f>C68='Direct Care Staff'!C68</f>
        <v>1</v>
      </c>
    </row>
    <row r="69" spans="1:16" ht="14.25" customHeight="1" x14ac:dyDescent="0.2">
      <c r="C69" s="118" t="s">
        <v>141</v>
      </c>
      <c r="D69" s="119" t="s">
        <v>115</v>
      </c>
      <c r="F69" s="104"/>
      <c r="G69" s="105"/>
      <c r="H69" s="132"/>
      <c r="J69" s="104"/>
      <c r="K69" s="105"/>
      <c r="L69" s="132"/>
      <c r="M69" s="106"/>
      <c r="N69" s="107"/>
      <c r="O69" s="73" t="b">
        <f>B69='Direct Care Staff'!B69</f>
        <v>1</v>
      </c>
      <c r="P69" s="73" t="b">
        <f>C69='Direct Care Staff'!C69</f>
        <v>1</v>
      </c>
    </row>
    <row r="70" spans="1:16" ht="14.25" customHeight="1" x14ac:dyDescent="0.2">
      <c r="C70" s="108" t="s">
        <v>154</v>
      </c>
      <c r="D70" s="113" t="s">
        <v>115</v>
      </c>
      <c r="F70" s="104"/>
      <c r="G70" s="105"/>
      <c r="H70" s="132"/>
      <c r="J70" s="104"/>
      <c r="K70" s="105"/>
      <c r="L70" s="132"/>
      <c r="M70" s="106"/>
      <c r="N70" s="107"/>
      <c r="O70" s="73" t="b">
        <f>B70='Direct Care Staff'!B70</f>
        <v>1</v>
      </c>
      <c r="P70" s="73" t="b">
        <f>C70='Direct Care Staff'!C70</f>
        <v>1</v>
      </c>
    </row>
    <row r="71" spans="1:16" ht="14.25" customHeight="1" x14ac:dyDescent="0.2">
      <c r="C71" s="108" t="s">
        <v>155</v>
      </c>
      <c r="D71" s="113" t="s">
        <v>115</v>
      </c>
      <c r="F71" s="104"/>
      <c r="G71" s="105"/>
      <c r="H71" s="132"/>
      <c r="J71" s="104"/>
      <c r="K71" s="105"/>
      <c r="L71" s="132"/>
      <c r="M71" s="106"/>
      <c r="N71" s="107"/>
      <c r="O71" s="73" t="b">
        <f>B71='Direct Care Staff'!B71</f>
        <v>1</v>
      </c>
      <c r="P71" s="73" t="b">
        <f>C71='Direct Care Staff'!C71</f>
        <v>1</v>
      </c>
    </row>
    <row r="72" spans="1:16" ht="14.25" customHeight="1" x14ac:dyDescent="0.2">
      <c r="A72" s="120" t="s">
        <v>39</v>
      </c>
      <c r="B72" s="110" t="s">
        <v>156</v>
      </c>
      <c r="C72" s="111"/>
      <c r="D72" s="121"/>
      <c r="F72" s="135"/>
      <c r="G72" s="136"/>
      <c r="H72" s="137"/>
      <c r="J72" s="135"/>
      <c r="K72" s="136"/>
      <c r="L72" s="137"/>
      <c r="M72" s="106"/>
      <c r="N72" s="107"/>
      <c r="O72" s="73" t="b">
        <f>B72='Direct Care Staff'!B72</f>
        <v>1</v>
      </c>
      <c r="P72" s="73" t="b">
        <f>C72='Direct Care Staff'!C72</f>
        <v>1</v>
      </c>
    </row>
    <row r="73" spans="1:16" ht="14.25" customHeight="1" x14ac:dyDescent="0.2">
      <c r="C73" s="108" t="s">
        <v>157</v>
      </c>
      <c r="D73" s="113" t="s">
        <v>109</v>
      </c>
      <c r="F73" s="104"/>
      <c r="G73" s="105"/>
      <c r="H73" s="132"/>
      <c r="J73" s="104"/>
      <c r="K73" s="105"/>
      <c r="L73" s="132"/>
      <c r="M73" s="106"/>
      <c r="N73" s="107"/>
      <c r="O73" s="73" t="b">
        <f>B73='Direct Care Staff'!B73</f>
        <v>1</v>
      </c>
      <c r="P73" s="73" t="b">
        <f>C73='Direct Care Staff'!C73</f>
        <v>1</v>
      </c>
    </row>
    <row r="74" spans="1:16" ht="14.25" customHeight="1" x14ac:dyDescent="0.2">
      <c r="C74" s="118" t="s">
        <v>158</v>
      </c>
      <c r="D74" s="119" t="s">
        <v>109</v>
      </c>
      <c r="F74" s="104"/>
      <c r="G74" s="105"/>
      <c r="H74" s="132"/>
      <c r="J74" s="104"/>
      <c r="K74" s="105"/>
      <c r="L74" s="132"/>
      <c r="M74" s="106"/>
      <c r="N74" s="107"/>
      <c r="O74" s="73" t="b">
        <f>B74='Direct Care Staff'!B74</f>
        <v>1</v>
      </c>
      <c r="P74" s="73" t="b">
        <f>C74='Direct Care Staff'!C74</f>
        <v>1</v>
      </c>
    </row>
    <row r="75" spans="1:16" ht="14.25" customHeight="1" x14ac:dyDescent="0.2">
      <c r="C75" s="118" t="s">
        <v>159</v>
      </c>
      <c r="D75" s="122" t="s">
        <v>109</v>
      </c>
      <c r="F75" s="104"/>
      <c r="G75" s="105"/>
      <c r="H75" s="132"/>
      <c r="J75" s="104"/>
      <c r="K75" s="105"/>
      <c r="L75" s="132"/>
      <c r="M75" s="106"/>
      <c r="N75" s="107"/>
      <c r="O75" s="73" t="b">
        <f>B75='Direct Care Staff'!B75</f>
        <v>1</v>
      </c>
      <c r="P75" s="73" t="b">
        <f>C75='Direct Care Staff'!C75</f>
        <v>1</v>
      </c>
    </row>
    <row r="76" spans="1:16" ht="14.25" customHeight="1" x14ac:dyDescent="0.2">
      <c r="C76" s="108" t="s">
        <v>160</v>
      </c>
      <c r="D76" s="113" t="s">
        <v>109</v>
      </c>
      <c r="F76" s="104"/>
      <c r="G76" s="105"/>
      <c r="H76" s="132"/>
      <c r="J76" s="104"/>
      <c r="K76" s="105"/>
      <c r="L76" s="132"/>
      <c r="M76" s="106"/>
      <c r="N76" s="107"/>
      <c r="O76" s="73" t="b">
        <f>B76='Direct Care Staff'!B76</f>
        <v>1</v>
      </c>
      <c r="P76" s="73" t="b">
        <f>C76='Direct Care Staff'!C76</f>
        <v>1</v>
      </c>
    </row>
    <row r="77" spans="1:16" ht="14.25" customHeight="1" x14ac:dyDescent="0.2">
      <c r="C77" s="108" t="s">
        <v>161</v>
      </c>
      <c r="D77" s="113" t="s">
        <v>109</v>
      </c>
      <c r="F77" s="104"/>
      <c r="G77" s="105"/>
      <c r="H77" s="132"/>
      <c r="J77" s="104"/>
      <c r="K77" s="105"/>
      <c r="L77" s="132"/>
      <c r="M77" s="106"/>
      <c r="N77" s="107"/>
      <c r="O77" s="73" t="b">
        <f>B77='Direct Care Staff'!B77</f>
        <v>1</v>
      </c>
      <c r="P77" s="73" t="b">
        <f>C77='Direct Care Staff'!C77</f>
        <v>1</v>
      </c>
    </row>
    <row r="78" spans="1:16" x14ac:dyDescent="0.2">
      <c r="C78" s="108" t="s">
        <v>162</v>
      </c>
      <c r="D78" s="113" t="s">
        <v>109</v>
      </c>
      <c r="F78" s="104"/>
      <c r="G78" s="105"/>
      <c r="H78" s="132"/>
      <c r="J78" s="104"/>
      <c r="K78" s="105"/>
      <c r="L78" s="132"/>
      <c r="M78" s="106"/>
      <c r="N78" s="107"/>
      <c r="O78" s="73" t="b">
        <f>B78='Direct Care Staff'!B78</f>
        <v>1</v>
      </c>
      <c r="P78" s="73" t="b">
        <f>C78='Direct Care Staff'!C78</f>
        <v>1</v>
      </c>
    </row>
    <row r="79" spans="1:16" x14ac:dyDescent="0.2">
      <c r="C79" s="108" t="s">
        <v>163</v>
      </c>
      <c r="D79" s="113" t="s">
        <v>109</v>
      </c>
      <c r="F79" s="104"/>
      <c r="G79" s="105"/>
      <c r="H79" s="132"/>
      <c r="J79" s="104"/>
      <c r="K79" s="105"/>
      <c r="L79" s="132"/>
      <c r="M79" s="106"/>
      <c r="N79" s="107"/>
      <c r="O79" s="73" t="b">
        <f>B79='Direct Care Staff'!B79</f>
        <v>1</v>
      </c>
      <c r="P79" s="73" t="b">
        <f>C79='Direct Care Staff'!C79</f>
        <v>1</v>
      </c>
    </row>
    <row r="80" spans="1:16" x14ac:dyDescent="0.2">
      <c r="C80" s="108" t="s">
        <v>164</v>
      </c>
      <c r="D80" s="113" t="s">
        <v>109</v>
      </c>
      <c r="F80" s="104"/>
      <c r="G80" s="105"/>
      <c r="H80" s="132"/>
      <c r="J80" s="104"/>
      <c r="K80" s="105"/>
      <c r="L80" s="132"/>
      <c r="M80" s="106"/>
      <c r="N80" s="107"/>
      <c r="O80" s="73" t="b">
        <f>B80='Direct Care Staff'!B80</f>
        <v>1</v>
      </c>
      <c r="P80" s="73" t="b">
        <f>C80='Direct Care Staff'!C80</f>
        <v>1</v>
      </c>
    </row>
    <row r="81" spans="1:16" x14ac:dyDescent="0.2">
      <c r="C81" s="118" t="s">
        <v>165</v>
      </c>
      <c r="D81" s="122" t="s">
        <v>109</v>
      </c>
      <c r="F81" s="104"/>
      <c r="G81" s="105"/>
      <c r="H81" s="132"/>
      <c r="J81" s="104"/>
      <c r="K81" s="105"/>
      <c r="L81" s="132"/>
      <c r="M81" s="106"/>
      <c r="N81" s="107"/>
      <c r="O81" s="73" t="b">
        <f>B81='Direct Care Staff'!B81</f>
        <v>1</v>
      </c>
      <c r="P81" s="73" t="b">
        <f>C81='Direct Care Staff'!C81</f>
        <v>1</v>
      </c>
    </row>
    <row r="82" spans="1:16" x14ac:dyDescent="0.2">
      <c r="C82" s="108" t="s">
        <v>166</v>
      </c>
      <c r="D82" s="113" t="s">
        <v>109</v>
      </c>
      <c r="F82" s="104"/>
      <c r="G82" s="105"/>
      <c r="H82" s="132"/>
      <c r="J82" s="104"/>
      <c r="K82" s="105"/>
      <c r="L82" s="132"/>
      <c r="M82" s="106"/>
      <c r="N82" s="107"/>
      <c r="O82" s="73" t="b">
        <f>B82='Direct Care Staff'!B82</f>
        <v>1</v>
      </c>
      <c r="P82" s="73" t="b">
        <f>C82='Direct Care Staff'!C82</f>
        <v>1</v>
      </c>
    </row>
    <row r="83" spans="1:16" x14ac:dyDescent="0.2">
      <c r="C83" s="108" t="s">
        <v>167</v>
      </c>
      <c r="D83" s="113" t="s">
        <v>109</v>
      </c>
      <c r="F83" s="104"/>
      <c r="G83" s="105"/>
      <c r="H83" s="132"/>
      <c r="J83" s="104"/>
      <c r="K83" s="105"/>
      <c r="L83" s="132"/>
      <c r="M83" s="106"/>
      <c r="N83" s="107"/>
      <c r="O83" s="73" t="b">
        <f>B83='Direct Care Staff'!B83</f>
        <v>1</v>
      </c>
      <c r="P83" s="73" t="b">
        <f>C83='Direct Care Staff'!C83</f>
        <v>1</v>
      </c>
    </row>
    <row r="84" spans="1:16" x14ac:dyDescent="0.2">
      <c r="C84" s="108" t="s">
        <v>168</v>
      </c>
      <c r="D84" s="113" t="s">
        <v>109</v>
      </c>
      <c r="F84" s="104"/>
      <c r="G84" s="105"/>
      <c r="H84" s="132"/>
      <c r="J84" s="104"/>
      <c r="K84" s="105"/>
      <c r="L84" s="132"/>
      <c r="M84" s="106"/>
      <c r="N84" s="107"/>
      <c r="O84" s="73" t="b">
        <f>B84='Direct Care Staff'!B84</f>
        <v>1</v>
      </c>
      <c r="P84" s="73" t="b">
        <f>C84='Direct Care Staff'!C84</f>
        <v>1</v>
      </c>
    </row>
    <row r="85" spans="1:16" x14ac:dyDescent="0.2">
      <c r="A85" s="120" t="s">
        <v>47</v>
      </c>
      <c r="B85" s="123" t="s">
        <v>169</v>
      </c>
      <c r="C85" s="111"/>
      <c r="D85" s="121"/>
      <c r="F85" s="135"/>
      <c r="G85" s="136"/>
      <c r="H85" s="137"/>
      <c r="J85" s="135"/>
      <c r="K85" s="136"/>
      <c r="L85" s="137"/>
      <c r="M85" s="106"/>
      <c r="N85" s="107"/>
      <c r="O85" s="73" t="b">
        <f>B85='Direct Care Staff'!B85</f>
        <v>1</v>
      </c>
      <c r="P85" s="73" t="b">
        <f>C85='Direct Care Staff'!C85</f>
        <v>1</v>
      </c>
    </row>
    <row r="86" spans="1:16" x14ac:dyDescent="0.2">
      <c r="A86" s="120"/>
      <c r="B86" s="123"/>
      <c r="C86" s="118" t="s">
        <v>170</v>
      </c>
      <c r="D86" s="122" t="s">
        <v>171</v>
      </c>
      <c r="F86" s="104"/>
      <c r="G86" s="105"/>
      <c r="H86" s="132"/>
      <c r="J86" s="104"/>
      <c r="K86" s="105"/>
      <c r="L86" s="132"/>
      <c r="M86" s="106"/>
      <c r="N86" s="107"/>
      <c r="O86" s="73" t="b">
        <f>B86='Direct Care Staff'!B86</f>
        <v>1</v>
      </c>
      <c r="P86" s="73" t="b">
        <f>C86='Direct Care Staff'!C86</f>
        <v>1</v>
      </c>
    </row>
    <row r="87" spans="1:16" x14ac:dyDescent="0.2">
      <c r="B87" s="123"/>
      <c r="C87" s="111" t="s">
        <v>172</v>
      </c>
      <c r="D87" s="121" t="s">
        <v>173</v>
      </c>
      <c r="F87" s="104"/>
      <c r="G87" s="105"/>
      <c r="H87" s="132"/>
      <c r="J87" s="104"/>
      <c r="K87" s="105"/>
      <c r="L87" s="132"/>
      <c r="M87" s="106"/>
      <c r="N87" s="107"/>
      <c r="O87" s="73" t="b">
        <f>B87='Direct Care Staff'!B87</f>
        <v>1</v>
      </c>
      <c r="P87" s="73" t="b">
        <f>C87='Direct Care Staff'!C87</f>
        <v>1</v>
      </c>
    </row>
    <row r="88" spans="1:16" x14ac:dyDescent="0.2">
      <c r="B88" s="123"/>
      <c r="C88" s="111" t="s">
        <v>174</v>
      </c>
      <c r="D88" s="121" t="s">
        <v>175</v>
      </c>
      <c r="F88" s="104"/>
      <c r="G88" s="105"/>
      <c r="H88" s="132"/>
      <c r="J88" s="104"/>
      <c r="K88" s="105"/>
      <c r="L88" s="132"/>
      <c r="M88" s="106"/>
      <c r="N88" s="107"/>
      <c r="O88" s="73" t="b">
        <f>B88='Direct Care Staff'!B88</f>
        <v>1</v>
      </c>
      <c r="P88" s="73" t="b">
        <f>C88='Direct Care Staff'!C88</f>
        <v>1</v>
      </c>
    </row>
    <row r="89" spans="1:16" x14ac:dyDescent="0.2">
      <c r="B89" s="123"/>
      <c r="C89" s="111" t="s">
        <v>176</v>
      </c>
      <c r="D89" s="121" t="s">
        <v>177</v>
      </c>
      <c r="F89" s="104"/>
      <c r="G89" s="105"/>
      <c r="H89" s="132"/>
      <c r="J89" s="104"/>
      <c r="K89" s="105"/>
      <c r="L89" s="132"/>
      <c r="M89" s="106"/>
      <c r="N89" s="107"/>
      <c r="O89" s="73" t="b">
        <f>B89='Direct Care Staff'!B89</f>
        <v>1</v>
      </c>
      <c r="P89" s="73" t="b">
        <f>C89='Direct Care Staff'!C89</f>
        <v>1</v>
      </c>
    </row>
    <row r="90" spans="1:16" x14ac:dyDescent="0.2">
      <c r="A90" s="120" t="s">
        <v>50</v>
      </c>
      <c r="B90" s="110" t="s">
        <v>178</v>
      </c>
      <c r="C90" s="108"/>
      <c r="D90" s="113"/>
      <c r="G90" s="106"/>
      <c r="H90" s="133"/>
      <c r="K90" s="106"/>
      <c r="L90" s="133"/>
      <c r="N90" s="100"/>
      <c r="O90" s="73" t="b">
        <f>B90='Direct Care Staff'!B90</f>
        <v>1</v>
      </c>
      <c r="P90" s="73" t="b">
        <f>C90='Direct Care Staff'!C90</f>
        <v>1</v>
      </c>
    </row>
    <row r="91" spans="1:16" x14ac:dyDescent="0.2">
      <c r="C91" s="111" t="s">
        <v>178</v>
      </c>
      <c r="D91" s="121" t="s">
        <v>179</v>
      </c>
      <c r="F91" s="104"/>
      <c r="G91" s="105"/>
      <c r="H91" s="132"/>
      <c r="J91" s="104"/>
      <c r="K91" s="105"/>
      <c r="L91" s="132"/>
      <c r="O91" s="73" t="b">
        <f>B91='Direct Care Staff'!B91</f>
        <v>1</v>
      </c>
      <c r="P91" s="73" t="b">
        <f>C91='Direct Care Staff'!C91</f>
        <v>1</v>
      </c>
    </row>
    <row r="92" spans="1:16" x14ac:dyDescent="0.2">
      <c r="A92" s="82" t="s">
        <v>180</v>
      </c>
      <c r="B92" s="110" t="s">
        <v>181</v>
      </c>
      <c r="C92" s="111"/>
      <c r="D92" s="121"/>
      <c r="G92" s="106"/>
      <c r="H92" s="133"/>
      <c r="K92" s="106"/>
      <c r="L92" s="133"/>
      <c r="O92" s="73" t="b">
        <f>B92='Direct Care Staff'!B92</f>
        <v>1</v>
      </c>
      <c r="P92" s="73" t="b">
        <f>C92='Direct Care Staff'!C92</f>
        <v>1</v>
      </c>
    </row>
    <row r="93" spans="1:16" x14ac:dyDescent="0.2">
      <c r="B93" s="110"/>
      <c r="C93" s="111" t="s">
        <v>181</v>
      </c>
      <c r="D93" s="121" t="s">
        <v>182</v>
      </c>
      <c r="F93" s="104"/>
      <c r="G93" s="105"/>
      <c r="H93" s="132"/>
      <c r="J93" s="104"/>
      <c r="K93" s="105"/>
      <c r="L93" s="132"/>
      <c r="O93" s="73" t="b">
        <f>B93='Direct Care Staff'!B93</f>
        <v>1</v>
      </c>
      <c r="P93" s="73" t="b">
        <f>C93='Direct Care Staff'!C93</f>
        <v>1</v>
      </c>
    </row>
    <row r="94" spans="1:16" s="125" customFormat="1" x14ac:dyDescent="0.2">
      <c r="A94" s="124"/>
      <c r="D94" s="138"/>
      <c r="N94" s="139"/>
    </row>
    <row r="95" spans="1:16" ht="15" hidden="1" x14ac:dyDescent="0.2">
      <c r="A95" s="60" t="s">
        <v>3</v>
      </c>
    </row>
  </sheetData>
  <sheetProtection algorithmName="SHA-512" hashValue="wrpIF1Bh3Utm/5zwYAKPrXJfhYEGpvLqLQQsip9ei0M5mRzu8z/Z9kxjTbvcqfidhhTNWTyXiyio9eY8P8R5kw==" saltValue="1lJS73qEay1orQMmL4BYgQ==" spinCount="100000" sheet="1" objects="1" scenarios="1"/>
  <mergeCells count="5">
    <mergeCell ref="A7:M7"/>
    <mergeCell ref="F9:H9"/>
    <mergeCell ref="J9:L9"/>
    <mergeCell ref="F10:H10"/>
    <mergeCell ref="J10:L10"/>
  </mergeCells>
  <dataValidations count="1">
    <dataValidation type="decimal" operator="greaterThan" allowBlank="1" showInputMessage="1" showErrorMessage="1" sqref="F57:N67 F81:L82 F40:N55 F93:L93 F14:N38 F83:N85 F69:N80 F91:L91 F87:N89 F86:L86 F68:L68 F56:L56" xr:uid="{75011704-B168-46B0-BBD1-5AD07E49A85D}">
      <formula1>-1</formula1>
    </dataValidation>
  </dataValidations>
  <pageMargins left="0.7" right="0.7" top="0.75" bottom="0.75" header="0.3" footer="0.3"/>
  <pageSetup scale="37" pageOrder="overThenDown" orientation="portrait" r:id="rId1"/>
  <headerFooter>
    <oddFooter>&amp;L&amp;"Arial,Regular"&amp;10Draft&amp;C&amp;"Arial,Regular"&amp;10Milliman&amp;R&amp;"Arial,Regular"&amp;10Page -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46404-C357-4562-A412-A12DCE99D421}">
  <sheetPr codeName="Sheet2"/>
  <dimension ref="A1:J33"/>
  <sheetViews>
    <sheetView showGridLines="0" workbookViewId="0">
      <pane xSplit="9" ySplit="11" topLeftCell="J12" activePane="bottomRight" state="frozen"/>
      <selection pane="topRight" activeCell="M1" sqref="M1"/>
      <selection pane="bottomLeft" activeCell="A13" sqref="A13"/>
      <selection pane="bottomRight"/>
    </sheetView>
  </sheetViews>
  <sheetFormatPr defaultColWidth="0" defaultRowHeight="12.75" zeroHeight="1" x14ac:dyDescent="0.2"/>
  <cols>
    <col min="1" max="1" width="5.42578125" customWidth="1"/>
    <col min="2" max="2" width="7.42578125" customWidth="1"/>
    <col min="3" max="3" width="16.42578125" customWidth="1"/>
    <col min="4" max="4" width="32.7109375" bestFit="1" customWidth="1"/>
    <col min="5" max="5" width="3.5703125" customWidth="1"/>
    <col min="6" max="7" width="25.7109375" customWidth="1"/>
    <col min="8" max="8" width="2.28515625" customWidth="1"/>
    <col min="9" max="9" width="26.42578125" style="161" customWidth="1"/>
    <col min="11" max="16384" width="9.140625" hidden="1"/>
  </cols>
  <sheetData>
    <row r="1" spans="1:10" ht="15.75" customHeight="1" x14ac:dyDescent="0.25">
      <c r="A1" s="57" t="s">
        <v>0</v>
      </c>
      <c r="B1" s="57"/>
      <c r="C1" s="57"/>
      <c r="D1" s="57"/>
      <c r="E1" s="58"/>
      <c r="F1" s="58"/>
      <c r="G1" s="58"/>
      <c r="H1" s="58"/>
      <c r="I1" s="58"/>
      <c r="J1" s="60" t="s">
        <v>3</v>
      </c>
    </row>
    <row r="2" spans="1:10" ht="15.75" customHeight="1" x14ac:dyDescent="0.2">
      <c r="A2" s="8" t="s">
        <v>4</v>
      </c>
      <c r="B2" s="66"/>
      <c r="C2" s="66"/>
      <c r="D2" s="66"/>
      <c r="E2" s="58"/>
      <c r="F2" s="58"/>
      <c r="G2" s="58"/>
      <c r="H2" s="58"/>
      <c r="I2" s="58"/>
    </row>
    <row r="3" spans="1:10" ht="15.75" customHeight="1" x14ac:dyDescent="0.2">
      <c r="A3" s="8" t="s">
        <v>185</v>
      </c>
      <c r="B3" s="66"/>
      <c r="C3" s="66"/>
      <c r="D3" s="66"/>
      <c r="E3" s="58"/>
      <c r="F3" s="58"/>
      <c r="G3" s="58"/>
      <c r="H3" s="58"/>
      <c r="I3" s="58"/>
    </row>
    <row r="4" spans="1:10" ht="12.75" customHeight="1" x14ac:dyDescent="0.2">
      <c r="A4" s="67" t="s">
        <v>186</v>
      </c>
      <c r="B4" s="67"/>
      <c r="C4" s="67"/>
      <c r="D4" s="67"/>
      <c r="E4" s="67"/>
      <c r="F4" s="67"/>
      <c r="G4" s="67"/>
      <c r="H4" s="69"/>
      <c r="I4" s="140" t="s">
        <v>7</v>
      </c>
    </row>
    <row r="5" spans="1:10" x14ac:dyDescent="0.2">
      <c r="I5" s="141"/>
    </row>
    <row r="6" spans="1:10" x14ac:dyDescent="0.2">
      <c r="A6" s="77" t="s">
        <v>187</v>
      </c>
      <c r="B6" s="73"/>
      <c r="C6" s="73"/>
      <c r="D6" s="73"/>
      <c r="E6" s="73"/>
      <c r="F6" s="74"/>
      <c r="G6" s="74"/>
      <c r="H6" s="75"/>
      <c r="I6" s="142"/>
    </row>
    <row r="7" spans="1:10" x14ac:dyDescent="0.2">
      <c r="A7" s="79" t="s">
        <v>188</v>
      </c>
      <c r="B7" s="79"/>
      <c r="C7" s="79"/>
      <c r="D7" s="79"/>
      <c r="E7" s="79"/>
      <c r="F7" s="79"/>
      <c r="G7" s="79"/>
      <c r="H7" s="79"/>
      <c r="I7" s="143"/>
    </row>
    <row r="8" spans="1:10" ht="5.65" customHeight="1" x14ac:dyDescent="0.2">
      <c r="I8" s="141"/>
    </row>
    <row r="9" spans="1:10" ht="24.4" customHeight="1" x14ac:dyDescent="0.2">
      <c r="F9" s="83" t="s">
        <v>70</v>
      </c>
      <c r="G9" s="83"/>
      <c r="H9" s="84"/>
      <c r="I9" s="141"/>
    </row>
    <row r="10" spans="1:10" ht="25.5" customHeight="1" x14ac:dyDescent="0.2">
      <c r="F10" s="90" t="s">
        <v>189</v>
      </c>
      <c r="G10" s="90" t="s">
        <v>190</v>
      </c>
      <c r="H10" s="91"/>
      <c r="I10" s="141"/>
    </row>
    <row r="11" spans="1:10" ht="25.5" x14ac:dyDescent="0.2">
      <c r="B11" s="144" t="s">
        <v>191</v>
      </c>
      <c r="C11" s="144"/>
      <c r="D11" s="145" t="s">
        <v>192</v>
      </c>
      <c r="F11" s="84" t="s">
        <v>79</v>
      </c>
      <c r="G11" s="84" t="s">
        <v>80</v>
      </c>
      <c r="H11" s="75"/>
      <c r="I11" s="141"/>
    </row>
    <row r="12" spans="1:10" x14ac:dyDescent="0.2">
      <c r="A12" s="14"/>
      <c r="B12" s="101"/>
      <c r="C12" s="146"/>
      <c r="D12" s="102"/>
      <c r="E12" s="98"/>
      <c r="F12" s="147"/>
      <c r="G12" s="147"/>
      <c r="H12" s="73"/>
      <c r="I12" s="141"/>
    </row>
    <row r="13" spans="1:10" x14ac:dyDescent="0.2">
      <c r="A13" s="14"/>
      <c r="B13" s="101"/>
      <c r="C13" s="146" t="s">
        <v>87</v>
      </c>
      <c r="D13" s="102" t="s">
        <v>193</v>
      </c>
      <c r="E13" s="102"/>
      <c r="F13" s="148"/>
      <c r="G13" s="148"/>
      <c r="H13" s="73"/>
      <c r="I13" s="141"/>
    </row>
    <row r="14" spans="1:10" x14ac:dyDescent="0.2">
      <c r="A14" s="14"/>
      <c r="B14" s="73"/>
      <c r="C14" s="146" t="s">
        <v>89</v>
      </c>
      <c r="D14" s="102" t="s">
        <v>194</v>
      </c>
      <c r="E14" s="111"/>
      <c r="F14" s="148"/>
      <c r="G14" s="148"/>
      <c r="H14" s="73"/>
      <c r="I14" s="141"/>
    </row>
    <row r="15" spans="1:10" x14ac:dyDescent="0.2">
      <c r="A15" s="14"/>
      <c r="B15" s="101"/>
      <c r="C15" s="149" t="s">
        <v>92</v>
      </c>
      <c r="D15" s="108" t="s">
        <v>195</v>
      </c>
      <c r="E15" s="111"/>
      <c r="F15" s="148"/>
      <c r="G15" s="148"/>
      <c r="H15" s="73"/>
      <c r="I15" s="141"/>
    </row>
    <row r="16" spans="1:10" x14ac:dyDescent="0.2">
      <c r="A16" s="14"/>
      <c r="B16" s="73"/>
      <c r="C16" s="150" t="s">
        <v>98</v>
      </c>
      <c r="D16" s="151" t="s">
        <v>196</v>
      </c>
      <c r="E16" s="108"/>
      <c r="F16" s="148"/>
      <c r="G16" s="148"/>
      <c r="H16" s="73"/>
      <c r="I16" s="141"/>
    </row>
    <row r="17" spans="1:9" x14ac:dyDescent="0.2">
      <c r="A17" s="14"/>
      <c r="B17" s="73"/>
      <c r="C17" s="150" t="s">
        <v>102</v>
      </c>
      <c r="D17" s="151" t="s">
        <v>197</v>
      </c>
      <c r="E17" s="111"/>
      <c r="F17" s="148"/>
      <c r="G17" s="148"/>
      <c r="H17" s="73"/>
      <c r="I17" s="141"/>
    </row>
    <row r="18" spans="1:9" x14ac:dyDescent="0.2">
      <c r="A18" s="120"/>
      <c r="B18" s="73"/>
      <c r="C18" s="149" t="s">
        <v>105</v>
      </c>
      <c r="D18" s="108" t="s">
        <v>198</v>
      </c>
      <c r="E18" s="111"/>
      <c r="F18" s="148"/>
      <c r="G18" s="148"/>
      <c r="H18" s="73"/>
      <c r="I18" s="141"/>
    </row>
    <row r="19" spans="1:9" x14ac:dyDescent="0.2">
      <c r="A19" s="120"/>
      <c r="B19" s="73"/>
      <c r="C19" s="149" t="s">
        <v>107</v>
      </c>
      <c r="D19" s="108" t="s">
        <v>106</v>
      </c>
      <c r="E19" s="111"/>
      <c r="F19" s="148"/>
      <c r="G19" s="148"/>
      <c r="H19" s="73"/>
      <c r="I19" s="152"/>
    </row>
    <row r="20" spans="1:9" x14ac:dyDescent="0.2">
      <c r="A20" s="120"/>
      <c r="B20" s="153"/>
      <c r="C20" s="149" t="s">
        <v>112</v>
      </c>
      <c r="D20" s="108" t="s">
        <v>199</v>
      </c>
      <c r="E20" s="111"/>
      <c r="F20" s="148"/>
      <c r="G20" s="148"/>
      <c r="H20" s="73"/>
      <c r="I20" s="141"/>
    </row>
    <row r="21" spans="1:9" x14ac:dyDescent="0.2">
      <c r="A21" s="120"/>
      <c r="B21" s="73"/>
      <c r="C21" s="150" t="s">
        <v>115</v>
      </c>
      <c r="D21" s="151" t="s">
        <v>200</v>
      </c>
      <c r="E21" s="108"/>
      <c r="F21" s="148"/>
      <c r="G21" s="148"/>
      <c r="H21" s="73"/>
      <c r="I21" s="141"/>
    </row>
    <row r="22" spans="1:9" x14ac:dyDescent="0.2">
      <c r="A22" s="120"/>
      <c r="B22" s="73"/>
      <c r="C22" s="150" t="s">
        <v>109</v>
      </c>
      <c r="D22" s="151" t="s">
        <v>201</v>
      </c>
      <c r="E22" s="111"/>
      <c r="F22" s="148"/>
      <c r="G22" s="148"/>
      <c r="H22" s="73"/>
      <c r="I22" s="141"/>
    </row>
    <row r="23" spans="1:9" x14ac:dyDescent="0.2">
      <c r="C23" s="150" t="s">
        <v>117</v>
      </c>
      <c r="D23" s="151" t="s">
        <v>202</v>
      </c>
      <c r="E23" s="154"/>
      <c r="F23" s="148"/>
      <c r="G23" s="148"/>
      <c r="H23" s="155"/>
      <c r="I23" s="141"/>
    </row>
    <row r="24" spans="1:9" ht="15" x14ac:dyDescent="0.2">
      <c r="A24" s="60"/>
      <c r="C24" s="150" t="s">
        <v>119</v>
      </c>
      <c r="D24" s="151" t="s">
        <v>203</v>
      </c>
      <c r="F24" s="148"/>
      <c r="G24" s="148"/>
      <c r="I24" s="141"/>
    </row>
    <row r="25" spans="1:9" x14ac:dyDescent="0.2">
      <c r="C25" s="149" t="s">
        <v>122</v>
      </c>
      <c r="D25" s="108" t="s">
        <v>204</v>
      </c>
      <c r="F25" s="148"/>
      <c r="G25" s="148"/>
      <c r="I25" s="141"/>
    </row>
    <row r="26" spans="1:9" x14ac:dyDescent="0.2">
      <c r="C26" s="150" t="s">
        <v>171</v>
      </c>
      <c r="D26" s="151" t="s">
        <v>170</v>
      </c>
      <c r="F26" s="148"/>
      <c r="G26" s="148"/>
      <c r="I26" s="141"/>
    </row>
    <row r="27" spans="1:9" x14ac:dyDescent="0.2">
      <c r="C27" s="150" t="s">
        <v>173</v>
      </c>
      <c r="D27" s="151" t="s">
        <v>205</v>
      </c>
      <c r="F27" s="148"/>
      <c r="G27" s="148"/>
      <c r="I27" s="141"/>
    </row>
    <row r="28" spans="1:9" x14ac:dyDescent="0.2">
      <c r="C28" s="150" t="s">
        <v>175</v>
      </c>
      <c r="D28" s="151" t="s">
        <v>206</v>
      </c>
      <c r="F28" s="148"/>
      <c r="G28" s="148"/>
      <c r="I28" s="141"/>
    </row>
    <row r="29" spans="1:9" x14ac:dyDescent="0.2">
      <c r="C29" s="150" t="s">
        <v>177</v>
      </c>
      <c r="D29" s="151" t="s">
        <v>207</v>
      </c>
      <c r="F29" s="148"/>
      <c r="G29" s="148"/>
      <c r="I29" s="141"/>
    </row>
    <row r="30" spans="1:9" x14ac:dyDescent="0.2">
      <c r="C30" s="150" t="s">
        <v>179</v>
      </c>
      <c r="D30" s="151" t="s">
        <v>208</v>
      </c>
      <c r="F30" s="148"/>
      <c r="G30" s="148"/>
      <c r="I30" s="141"/>
    </row>
    <row r="31" spans="1:9" x14ac:dyDescent="0.2">
      <c r="C31" s="150" t="s">
        <v>182</v>
      </c>
      <c r="D31" s="151" t="s">
        <v>181</v>
      </c>
      <c r="F31" s="148"/>
      <c r="G31" s="148"/>
      <c r="I31" s="141"/>
    </row>
    <row r="32" spans="1:9" s="156" customFormat="1" x14ac:dyDescent="0.2">
      <c r="C32" s="157"/>
      <c r="D32" s="158"/>
      <c r="F32" s="159"/>
      <c r="G32" s="159"/>
      <c r="I32" s="160"/>
    </row>
    <row r="33" spans="1:1" ht="15" hidden="1" x14ac:dyDescent="0.2">
      <c r="A33" s="60" t="s">
        <v>3</v>
      </c>
    </row>
  </sheetData>
  <sheetProtection algorithmName="SHA-512" hashValue="jSTCO9C2XkGWrt2kUuKU8u4KdNw3WBHphBTOd86MqPY/kaZyLsSt09hP7/Z1HzF2z70gtFIg0xtlNCs6uYil9A==" saltValue="waVqnSInVGAn6Hygsu1exw==" spinCount="100000" sheet="1" objects="1" scenarios="1"/>
  <mergeCells count="3">
    <mergeCell ref="A7:H7"/>
    <mergeCell ref="F9:G9"/>
    <mergeCell ref="B11:C11"/>
  </mergeCells>
  <dataValidations count="1">
    <dataValidation type="decimal" operator="greaterThan" allowBlank="1" showInputMessage="1" showErrorMessage="1" sqref="F13:H22 F23:G32" xr:uid="{5D561000-E96A-48AE-A0E3-B5AA19EE9E0D}">
      <formula1>-1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E53A9-01DB-4267-A85D-4C27B03FB563}">
  <sheetPr codeName="Sheet6">
    <pageSetUpPr fitToPage="1"/>
  </sheetPr>
  <dimension ref="A1:N1048515"/>
  <sheetViews>
    <sheetView showGridLines="0" zoomScaleNormal="100" workbookViewId="0">
      <pane ySplit="10" topLeftCell="A11" activePane="bottomLeft" state="frozen"/>
      <selection pane="bottomLeft"/>
    </sheetView>
  </sheetViews>
  <sheetFormatPr defaultColWidth="0" defaultRowHeight="12.75" zeroHeight="1" x14ac:dyDescent="0.2"/>
  <cols>
    <col min="1" max="1" width="5.5703125" style="20" customWidth="1"/>
    <col min="2" max="2" width="6.42578125" style="15" customWidth="1"/>
    <col min="3" max="3" width="18.42578125" style="15" customWidth="1"/>
    <col min="4" max="4" width="32.7109375" style="15" customWidth="1"/>
    <col min="5" max="5" width="3.5703125" style="15" customWidth="1"/>
    <col min="6" max="6" width="17.7109375" style="15" customWidth="1"/>
    <col min="7" max="10" width="20.7109375" style="15" customWidth="1"/>
    <col min="11" max="11" width="1.42578125" style="15" customWidth="1"/>
    <col min="12" max="12" width="38.42578125" style="56" customWidth="1"/>
    <col min="13" max="14" width="0" style="15" hidden="1"/>
    <col min="15" max="16384" width="8.5703125" style="15" hidden="1"/>
  </cols>
  <sheetData>
    <row r="1" spans="1:14" s="5" customFormat="1" ht="15.75" x14ac:dyDescent="0.25">
      <c r="A1" s="57" t="s">
        <v>0</v>
      </c>
      <c r="B1" s="2"/>
      <c r="C1" s="3"/>
      <c r="D1" s="3"/>
      <c r="E1" s="3"/>
      <c r="F1" s="3"/>
      <c r="G1" s="3"/>
      <c r="H1" s="3"/>
      <c r="I1" s="3"/>
      <c r="J1" s="3"/>
      <c r="K1" s="3"/>
      <c r="L1" s="4"/>
      <c r="M1" s="5" t="s">
        <v>3</v>
      </c>
    </row>
    <row r="2" spans="1:14" s="5" customFormat="1" ht="15.75" x14ac:dyDescent="0.2">
      <c r="A2" s="8" t="s">
        <v>4</v>
      </c>
      <c r="B2" s="8"/>
      <c r="C2" s="3"/>
      <c r="D2" s="3"/>
      <c r="E2" s="3"/>
      <c r="F2" s="3"/>
      <c r="G2" s="3"/>
      <c r="H2" s="3"/>
      <c r="I2" s="3"/>
      <c r="J2" s="3"/>
      <c r="K2" s="3"/>
      <c r="L2" s="4"/>
    </row>
    <row r="3" spans="1:14" s="5" customFormat="1" ht="15.75" x14ac:dyDescent="0.2">
      <c r="A3" s="8" t="s">
        <v>209</v>
      </c>
      <c r="B3" s="8"/>
      <c r="C3" s="3"/>
      <c r="D3" s="3"/>
      <c r="E3" s="3"/>
      <c r="F3" s="3"/>
      <c r="G3" s="3"/>
      <c r="H3" s="3"/>
      <c r="I3" s="3"/>
      <c r="J3" s="3"/>
      <c r="K3" s="3"/>
      <c r="L3" s="4"/>
    </row>
    <row r="4" spans="1:14" x14ac:dyDescent="0.2">
      <c r="A4" s="10" t="s">
        <v>210</v>
      </c>
      <c r="B4" s="10"/>
      <c r="C4" s="10"/>
      <c r="D4" s="10"/>
      <c r="E4" s="10"/>
      <c r="F4" s="10"/>
      <c r="G4" s="162"/>
      <c r="H4" s="162"/>
      <c r="I4" s="162"/>
      <c r="J4" s="162"/>
      <c r="K4" s="162"/>
      <c r="L4" s="163" t="s">
        <v>7</v>
      </c>
    </row>
    <row r="5" spans="1:14" x14ac:dyDescent="0.2">
      <c r="G5" s="164"/>
      <c r="H5" s="164"/>
      <c r="I5" s="164"/>
      <c r="J5" s="164"/>
      <c r="L5" s="19"/>
    </row>
    <row r="6" spans="1:14" x14ac:dyDescent="0.2">
      <c r="A6" s="165" t="s">
        <v>211</v>
      </c>
      <c r="B6" s="165"/>
      <c r="C6" s="165"/>
      <c r="D6" s="165"/>
      <c r="E6" s="165"/>
      <c r="F6" s="165"/>
      <c r="G6" s="165"/>
      <c r="H6" s="165"/>
      <c r="I6" s="165"/>
      <c r="J6" s="165"/>
      <c r="K6" s="165"/>
      <c r="L6" s="166"/>
    </row>
    <row r="7" spans="1:14" x14ac:dyDescent="0.2">
      <c r="A7" s="167" t="str">
        <f>"Reported information for this worksheet: "&amp;TEXT(General!$E$13,"MM/DD/YYYY")&amp;" - "&amp;TEXT(General!$G$13,"MM/DD/YYYY")</f>
        <v>Reported information for this worksheet: MM/DD/YYYY - MM/DD/YYYY</v>
      </c>
      <c r="B7" s="167"/>
      <c r="C7" s="167"/>
      <c r="D7" s="167"/>
      <c r="E7" s="167"/>
      <c r="F7" s="167"/>
      <c r="G7" s="167"/>
      <c r="H7" s="167"/>
      <c r="I7" s="167"/>
      <c r="J7" s="167"/>
      <c r="K7" s="167"/>
      <c r="L7" s="168"/>
    </row>
    <row r="8" spans="1:14" ht="13.15" customHeight="1" x14ac:dyDescent="0.2">
      <c r="A8" s="73" t="s">
        <v>212</v>
      </c>
      <c r="B8" s="73"/>
      <c r="C8" s="73"/>
      <c r="D8" s="73"/>
      <c r="E8" s="169"/>
      <c r="F8" s="169"/>
      <c r="G8" s="169"/>
      <c r="H8" s="169"/>
      <c r="I8" s="169"/>
      <c r="J8" s="169"/>
      <c r="K8" s="169"/>
      <c r="L8" s="170"/>
    </row>
    <row r="9" spans="1:14" ht="13.15" customHeight="1" x14ac:dyDescent="0.2">
      <c r="F9" s="164" t="s">
        <v>79</v>
      </c>
      <c r="G9" s="164" t="s">
        <v>80</v>
      </c>
      <c r="H9" s="164" t="s">
        <v>81</v>
      </c>
      <c r="I9" s="164" t="s">
        <v>82</v>
      </c>
      <c r="J9" s="164" t="s">
        <v>83</v>
      </c>
      <c r="L9" s="19"/>
    </row>
    <row r="10" spans="1:14" ht="53.65" customHeight="1" x14ac:dyDescent="0.2">
      <c r="A10" s="171"/>
      <c r="B10" s="94" t="s">
        <v>191</v>
      </c>
      <c r="C10" s="172"/>
      <c r="D10" s="145" t="s">
        <v>192</v>
      </c>
      <c r="E10" s="95"/>
      <c r="F10" s="173" t="s">
        <v>213</v>
      </c>
      <c r="G10" s="174" t="s">
        <v>214</v>
      </c>
      <c r="H10" s="173" t="s">
        <v>215</v>
      </c>
      <c r="I10" s="174" t="s">
        <v>216</v>
      </c>
      <c r="J10" s="173" t="s">
        <v>217</v>
      </c>
      <c r="L10" s="19"/>
      <c r="M10" s="73"/>
      <c r="N10" s="73"/>
    </row>
    <row r="11" spans="1:14" ht="14.25" x14ac:dyDescent="0.2">
      <c r="A11" s="14"/>
      <c r="B11" s="97"/>
      <c r="C11" s="98"/>
      <c r="D11" s="98"/>
      <c r="E11" s="99"/>
      <c r="F11" s="73"/>
      <c r="G11" s="175"/>
      <c r="H11" s="175"/>
      <c r="I11" s="175"/>
      <c r="J11" s="175"/>
      <c r="K11" s="175"/>
      <c r="L11" s="176"/>
      <c r="M11" s="73"/>
      <c r="N11" s="73"/>
    </row>
    <row r="12" spans="1:14" ht="12.6" customHeight="1" x14ac:dyDescent="0.2">
      <c r="A12" s="82"/>
      <c r="B12" s="101"/>
      <c r="C12" s="146" t="s">
        <v>87</v>
      </c>
      <c r="D12" s="102" t="s">
        <v>193</v>
      </c>
      <c r="E12" s="103"/>
      <c r="F12" s="73">
        <f>SUMIFS(Supervisors!F:F,Supervisors!D:D,Training!$C12)+SUMIFS('Direct Care Staff'!F:F,'Direct Care Staff'!D:D,Training!$C12)</f>
        <v>0</v>
      </c>
      <c r="G12" s="15">
        <v>40</v>
      </c>
      <c r="H12" s="104"/>
      <c r="I12" s="15">
        <v>40</v>
      </c>
      <c r="J12" s="104"/>
      <c r="L12" s="19"/>
      <c r="M12" s="73"/>
      <c r="N12" s="73"/>
    </row>
    <row r="13" spans="1:14" ht="12.6" customHeight="1" x14ac:dyDescent="0.2">
      <c r="A13" s="82"/>
      <c r="B13" s="101"/>
      <c r="C13" s="146" t="s">
        <v>89</v>
      </c>
      <c r="D13" s="102" t="s">
        <v>194</v>
      </c>
      <c r="E13" s="103"/>
      <c r="F13" s="73">
        <f>SUMIFS(Supervisors!F:F,Supervisors!D:D,Training!$C13)+SUMIFS('Direct Care Staff'!F:F,'Direct Care Staff'!D:D,Training!$C13)</f>
        <v>0</v>
      </c>
      <c r="G13" s="177">
        <v>40</v>
      </c>
      <c r="H13" s="104"/>
      <c r="I13" s="177">
        <v>40</v>
      </c>
      <c r="J13" s="104"/>
      <c r="L13" s="19"/>
      <c r="M13" s="73"/>
      <c r="N13" s="73"/>
    </row>
    <row r="14" spans="1:14" ht="12.6" customHeight="1" x14ac:dyDescent="0.2">
      <c r="A14" s="82"/>
      <c r="B14" s="101"/>
      <c r="C14" s="149" t="s">
        <v>92</v>
      </c>
      <c r="D14" s="108" t="s">
        <v>195</v>
      </c>
      <c r="E14" s="109"/>
      <c r="F14" s="73">
        <f>SUMIFS(Supervisors!F:F,Supervisors!D:D,Training!$C14)+SUMIFS('Direct Care Staff'!F:F,'Direct Care Staff'!D:D,Training!$C14)</f>
        <v>0</v>
      </c>
      <c r="G14" s="177">
        <v>40</v>
      </c>
      <c r="H14" s="104"/>
      <c r="I14" s="177">
        <v>40</v>
      </c>
      <c r="J14" s="104"/>
      <c r="L14" s="19"/>
      <c r="M14" s="73"/>
      <c r="N14" s="73"/>
    </row>
    <row r="15" spans="1:14" x14ac:dyDescent="0.2">
      <c r="A15" s="82"/>
      <c r="B15" s="73"/>
      <c r="C15" s="150" t="s">
        <v>98</v>
      </c>
      <c r="D15" s="151" t="s">
        <v>196</v>
      </c>
      <c r="E15" s="74"/>
      <c r="F15" s="73">
        <f>SUMIFS(Supervisors!F:F,Supervisors!D:D,Training!$C15)+SUMIFS('Direct Care Staff'!F:F,'Direct Care Staff'!D:D,Training!$C15)</f>
        <v>0</v>
      </c>
      <c r="G15" s="177">
        <v>40</v>
      </c>
      <c r="H15" s="104"/>
      <c r="I15" s="177">
        <v>40</v>
      </c>
      <c r="J15" s="104"/>
      <c r="L15" s="19"/>
      <c r="M15" s="73"/>
      <c r="N15" s="73"/>
    </row>
    <row r="16" spans="1:14" x14ac:dyDescent="0.2">
      <c r="A16" s="82"/>
      <c r="B16" s="73"/>
      <c r="C16" s="150" t="s">
        <v>102</v>
      </c>
      <c r="D16" s="151" t="s">
        <v>197</v>
      </c>
      <c r="E16" s="74"/>
      <c r="F16" s="73">
        <f>SUMIFS(Supervisors!F:F,Supervisors!D:D,Training!$C16)+SUMIFS('Direct Care Staff'!F:F,'Direct Care Staff'!D:D,Training!$C16)</f>
        <v>0</v>
      </c>
      <c r="G16" s="177">
        <v>40</v>
      </c>
      <c r="H16" s="104"/>
      <c r="I16" s="177">
        <v>40</v>
      </c>
      <c r="J16" s="104"/>
      <c r="L16" s="19"/>
      <c r="M16" s="73"/>
      <c r="N16" s="73"/>
    </row>
    <row r="17" spans="1:14" x14ac:dyDescent="0.2">
      <c r="A17" s="82"/>
      <c r="B17" s="73"/>
      <c r="C17" s="149" t="s">
        <v>105</v>
      </c>
      <c r="D17" s="108" t="s">
        <v>198</v>
      </c>
      <c r="E17" s="109"/>
      <c r="F17" s="73">
        <f>SUMIFS(Supervisors!F:F,Supervisors!D:D,Training!$C17)+SUMIFS('Direct Care Staff'!F:F,'Direct Care Staff'!D:D,Training!$C17)</f>
        <v>0</v>
      </c>
      <c r="G17" s="177">
        <v>40</v>
      </c>
      <c r="H17" s="104"/>
      <c r="I17" s="177">
        <v>80</v>
      </c>
      <c r="J17" s="104"/>
      <c r="L17" s="19"/>
      <c r="M17" s="73"/>
      <c r="N17" s="73"/>
    </row>
    <row r="18" spans="1:14" ht="12.75" customHeight="1" x14ac:dyDescent="0.2">
      <c r="A18" s="112"/>
      <c r="B18" s="73"/>
      <c r="C18" s="149" t="s">
        <v>107</v>
      </c>
      <c r="D18" s="108" t="s">
        <v>106</v>
      </c>
      <c r="E18" s="113"/>
      <c r="F18" s="73">
        <f>SUMIFS(Supervisors!F:F,Supervisors!D:D,Training!$C18)+SUMIFS('Direct Care Staff'!F:F,'Direct Care Staff'!D:D,Training!$C18)</f>
        <v>0</v>
      </c>
      <c r="G18" s="177">
        <v>40</v>
      </c>
      <c r="H18" s="104"/>
      <c r="I18" s="177">
        <v>80</v>
      </c>
      <c r="J18" s="104"/>
      <c r="L18" s="19"/>
      <c r="M18" s="73"/>
      <c r="N18" s="73"/>
    </row>
    <row r="19" spans="1:14" x14ac:dyDescent="0.2">
      <c r="A19" s="112"/>
      <c r="B19" s="73"/>
      <c r="C19" s="149" t="s">
        <v>112</v>
      </c>
      <c r="D19" s="108" t="s">
        <v>199</v>
      </c>
      <c r="E19" s="109"/>
      <c r="F19" s="73">
        <f>SUMIFS(Supervisors!F:F,Supervisors!D:D,Training!$C19)+SUMIFS('Direct Care Staff'!F:F,'Direct Care Staff'!D:D,Training!$C19)</f>
        <v>0</v>
      </c>
      <c r="G19" s="177">
        <v>40</v>
      </c>
      <c r="H19" s="104"/>
      <c r="I19" s="177">
        <v>40</v>
      </c>
      <c r="J19" s="104"/>
      <c r="L19" s="19"/>
      <c r="M19" s="73"/>
      <c r="N19" s="73"/>
    </row>
    <row r="20" spans="1:14" x14ac:dyDescent="0.2">
      <c r="A20" s="82"/>
      <c r="B20" s="101"/>
      <c r="C20" s="150" t="s">
        <v>115</v>
      </c>
      <c r="D20" s="151" t="s">
        <v>200</v>
      </c>
      <c r="E20" s="74"/>
      <c r="F20" s="73">
        <f>SUMIFS(Supervisors!F:F,Supervisors!D:D,Training!$C20)+SUMIFS('Direct Care Staff'!F:F,'Direct Care Staff'!D:D,Training!$C20)</f>
        <v>0</v>
      </c>
      <c r="G20" s="177">
        <v>40</v>
      </c>
      <c r="H20" s="104"/>
      <c r="I20" s="177">
        <v>80</v>
      </c>
      <c r="J20" s="104"/>
      <c r="L20" s="19"/>
      <c r="M20" s="73"/>
      <c r="N20" s="73"/>
    </row>
    <row r="21" spans="1:14" x14ac:dyDescent="0.2">
      <c r="A21" s="82"/>
      <c r="B21" s="101"/>
      <c r="C21" s="150" t="s">
        <v>109</v>
      </c>
      <c r="D21" s="151" t="s">
        <v>201</v>
      </c>
      <c r="E21" s="74"/>
      <c r="F21" s="73">
        <f>SUMIFS(Supervisors!F:F,Supervisors!D:D,Training!$C21)+SUMIFS('Direct Care Staff'!F:F,'Direct Care Staff'!D:D,Training!$C21)</f>
        <v>0</v>
      </c>
      <c r="G21" s="177">
        <v>40</v>
      </c>
      <c r="H21" s="104"/>
      <c r="I21" s="177">
        <v>120</v>
      </c>
      <c r="J21" s="104"/>
      <c r="L21" s="19"/>
      <c r="M21" s="73"/>
      <c r="N21" s="73"/>
    </row>
    <row r="22" spans="1:14" x14ac:dyDescent="0.2">
      <c r="A22" s="82"/>
      <c r="B22" s="101"/>
      <c r="C22" s="150" t="s">
        <v>117</v>
      </c>
      <c r="D22" s="151" t="s">
        <v>202</v>
      </c>
      <c r="E22" s="74"/>
      <c r="F22" s="73">
        <f>SUMIFS(Supervisors!F:F,Supervisors!D:D,Training!$C22)+SUMIFS('Direct Care Staff'!F:F,'Direct Care Staff'!D:D,Training!$C22)</f>
        <v>0</v>
      </c>
      <c r="G22" s="177">
        <v>40</v>
      </c>
      <c r="H22" s="104"/>
      <c r="I22" s="177">
        <v>80</v>
      </c>
      <c r="J22" s="104"/>
      <c r="L22" s="19"/>
      <c r="M22" s="73"/>
      <c r="N22" s="73"/>
    </row>
    <row r="23" spans="1:14" x14ac:dyDescent="0.2">
      <c r="A23" s="82"/>
      <c r="B23" s="101"/>
      <c r="C23" s="150" t="s">
        <v>119</v>
      </c>
      <c r="D23" s="151" t="s">
        <v>203</v>
      </c>
      <c r="E23" s="74"/>
      <c r="F23" s="73">
        <f>SUMIFS(Supervisors!F:F,Supervisors!D:D,Training!$C23)+SUMIFS('Direct Care Staff'!F:F,'Direct Care Staff'!D:D,Training!$C23)</f>
        <v>0</v>
      </c>
      <c r="G23" s="177">
        <v>40</v>
      </c>
      <c r="H23" s="104"/>
      <c r="I23" s="177">
        <v>80</v>
      </c>
      <c r="J23" s="104"/>
      <c r="L23" s="19"/>
      <c r="M23" s="73"/>
      <c r="N23" s="73"/>
    </row>
    <row r="24" spans="1:14" x14ac:dyDescent="0.2">
      <c r="A24" s="82"/>
      <c r="B24" s="73"/>
      <c r="C24" s="149" t="s">
        <v>122</v>
      </c>
      <c r="D24" s="108" t="s">
        <v>204</v>
      </c>
      <c r="E24" s="109"/>
      <c r="F24" s="73">
        <f>SUMIFS(Supervisors!F:F,Supervisors!D:D,Training!$C24)+SUMIFS('Direct Care Staff'!F:F,'Direct Care Staff'!D:D,Training!$C24)</f>
        <v>0</v>
      </c>
      <c r="G24" s="177">
        <v>40</v>
      </c>
      <c r="H24" s="104"/>
      <c r="I24" s="177">
        <v>40</v>
      </c>
      <c r="J24" s="104"/>
      <c r="L24" s="19"/>
      <c r="M24" s="73"/>
      <c r="N24" s="73"/>
    </row>
    <row r="25" spans="1:14" x14ac:dyDescent="0.2">
      <c r="A25" s="120"/>
      <c r="B25" s="123"/>
      <c r="C25" s="150" t="s">
        <v>171</v>
      </c>
      <c r="D25" s="151" t="s">
        <v>170</v>
      </c>
      <c r="E25" s="109"/>
      <c r="F25" s="73">
        <f>SUMIFS(Supervisors!F:F,Supervisors!D:D,Training!$C25)+SUMIFS('Direct Care Staff'!F:F,'Direct Care Staff'!D:D,Training!$C25)</f>
        <v>0</v>
      </c>
      <c r="G25" s="177">
        <v>40</v>
      </c>
      <c r="H25" s="104"/>
      <c r="I25" s="177">
        <v>120</v>
      </c>
      <c r="J25" s="104"/>
      <c r="L25" s="19"/>
      <c r="M25" s="73"/>
      <c r="N25" s="73"/>
    </row>
    <row r="26" spans="1:14" x14ac:dyDescent="0.2">
      <c r="A26" s="82"/>
      <c r="B26" s="123"/>
      <c r="C26" s="150" t="s">
        <v>173</v>
      </c>
      <c r="D26" s="151" t="s">
        <v>205</v>
      </c>
      <c r="E26" s="74"/>
      <c r="F26" s="73">
        <f>SUMIFS(Supervisors!F:F,Supervisors!D:D,Training!$C26)+SUMIFS('Direct Care Staff'!F:F,'Direct Care Staff'!D:D,Training!$C26)</f>
        <v>0</v>
      </c>
      <c r="G26" s="177">
        <v>40</v>
      </c>
      <c r="H26" s="104"/>
      <c r="I26" s="177">
        <v>120</v>
      </c>
      <c r="J26" s="104"/>
      <c r="L26" s="19"/>
      <c r="M26" s="73"/>
      <c r="N26" s="73"/>
    </row>
    <row r="27" spans="1:14" x14ac:dyDescent="0.2">
      <c r="A27" s="82"/>
      <c r="B27" s="123"/>
      <c r="C27" s="150" t="s">
        <v>175</v>
      </c>
      <c r="D27" s="151" t="s">
        <v>206</v>
      </c>
      <c r="F27" s="73">
        <f>SUMIFS(Supervisors!F:F,Supervisors!D:D,Training!$C27)+SUMIFS('Direct Care Staff'!F:F,'Direct Care Staff'!D:D,Training!$C27)</f>
        <v>0</v>
      </c>
      <c r="G27" s="177">
        <v>40</v>
      </c>
      <c r="H27" s="104"/>
      <c r="I27" s="177">
        <v>120</v>
      </c>
      <c r="J27" s="104"/>
      <c r="L27" s="19"/>
      <c r="M27" s="73"/>
      <c r="N27" s="73"/>
    </row>
    <row r="28" spans="1:14" x14ac:dyDescent="0.2">
      <c r="A28" s="82"/>
      <c r="B28" s="123"/>
      <c r="C28" s="150" t="s">
        <v>177</v>
      </c>
      <c r="D28" s="151" t="s">
        <v>207</v>
      </c>
      <c r="E28" s="74"/>
      <c r="F28" s="73">
        <f>SUMIFS(Supervisors!F:F,Supervisors!D:D,Training!$C28)+SUMIFS('Direct Care Staff'!F:F,'Direct Care Staff'!D:D,Training!$C28)</f>
        <v>0</v>
      </c>
      <c r="G28" s="177">
        <v>40</v>
      </c>
      <c r="H28" s="104"/>
      <c r="I28" s="177">
        <v>120</v>
      </c>
      <c r="J28" s="104"/>
      <c r="L28" s="19"/>
      <c r="M28" s="73"/>
      <c r="N28" s="73"/>
    </row>
    <row r="29" spans="1:14" x14ac:dyDescent="0.2">
      <c r="A29" s="82"/>
      <c r="B29" s="73"/>
      <c r="C29" s="150" t="s">
        <v>179</v>
      </c>
      <c r="D29" s="151" t="s">
        <v>208</v>
      </c>
      <c r="F29" s="73">
        <f>SUMIFS(Supervisors!F:F,Supervisors!D:D,Training!$C29)+SUMIFS('Direct Care Staff'!F:F,'Direct Care Staff'!D:D,Training!$C29)</f>
        <v>0</v>
      </c>
      <c r="G29" s="177">
        <v>40</v>
      </c>
      <c r="H29" s="104"/>
      <c r="I29" s="177">
        <v>120</v>
      </c>
      <c r="J29" s="104"/>
      <c r="L29" s="19"/>
      <c r="M29" s="73"/>
      <c r="N29" s="73"/>
    </row>
    <row r="30" spans="1:14" x14ac:dyDescent="0.2">
      <c r="A30" s="120"/>
      <c r="B30" s="110"/>
      <c r="C30" s="150" t="s">
        <v>182</v>
      </c>
      <c r="D30" s="151" t="s">
        <v>181</v>
      </c>
      <c r="F30" s="73">
        <f>SUMIFS(Supervisors!F:F,Supervisors!D:D,Training!$C30)+SUMIFS('Direct Care Staff'!F:F,'Direct Care Staff'!D:D,Training!$C30)</f>
        <v>0</v>
      </c>
      <c r="G30" s="177">
        <v>40</v>
      </c>
      <c r="H30" s="104"/>
      <c r="I30" s="177">
        <v>120</v>
      </c>
      <c r="J30" s="104"/>
      <c r="L30" s="19"/>
      <c r="M30" s="73"/>
      <c r="N30" s="73"/>
    </row>
    <row r="31" spans="1:14" x14ac:dyDescent="0.2">
      <c r="L31" s="19"/>
      <c r="N31" s="73"/>
    </row>
    <row r="32" spans="1:14" ht="15.6" customHeight="1" x14ac:dyDescent="0.2">
      <c r="A32" s="20" t="s">
        <v>218</v>
      </c>
      <c r="G32" s="178"/>
      <c r="H32" s="178"/>
      <c r="I32" s="178"/>
      <c r="J32" s="179"/>
    </row>
    <row r="33" spans="1:12" ht="14.1" customHeight="1" x14ac:dyDescent="0.2">
      <c r="A33" s="20" t="s">
        <v>219</v>
      </c>
    </row>
    <row r="34" spans="1:12" s="52" customFormat="1" x14ac:dyDescent="0.2">
      <c r="A34" s="180"/>
      <c r="L34" s="181"/>
    </row>
    <row r="35" spans="1:12" ht="15" hidden="1" x14ac:dyDescent="0.2">
      <c r="A35" s="5" t="s">
        <v>3</v>
      </c>
    </row>
    <row r="1048515" spans="11:12" hidden="1" x14ac:dyDescent="0.2">
      <c r="K1048515" s="56"/>
      <c r="L1048515" s="15"/>
    </row>
  </sheetData>
  <sheetProtection algorithmName="SHA-512" hashValue="6wwOBq0e4ZBwHSg9PnRKhc0Pz4EPpR5ZmVKmlLiDESenjOAflaYwz5uIsCkjb4yNFtrvYRymioNy4MD9yHjiwg==" saltValue="ypUkc19MLBdzjQMd6SkiYw==" spinCount="100000" sheet="1" objects="1" scenarios="1"/>
  <mergeCells count="1">
    <mergeCell ref="A6:K6"/>
  </mergeCells>
  <dataValidations count="2">
    <dataValidation type="list" operator="greaterThan" allowBlank="1" showInputMessage="1" showErrorMessage="1" sqref="H12:H30 J12:J30" xr:uid="{DE86B995-7D54-417D-8B5A-9A0F99B29FDA}">
      <formula1>"More than -20 hours,'-20 to -10 hours,'-10 to -5 hours,'-5 to 0 hours,'0 to +5 hours,'+5 to +10 hours,'+10 to +20 hours, More than 20+ hours"</formula1>
    </dataValidation>
    <dataValidation type="decimal" operator="greaterThan" allowBlank="1" showInputMessage="1" showErrorMessage="1" sqref="G13:G30 I13:I30" xr:uid="{511A00D2-D9D6-4BEA-8918-52B16E480C95}">
      <formula1>-1</formula1>
    </dataValidation>
  </dataValidations>
  <pageMargins left="0.7" right="0.7" top="0.75" bottom="0.75" header="0.3" footer="0.3"/>
  <pageSetup scale="44" pageOrder="overThenDown" orientation="portrait" r:id="rId1"/>
  <headerFooter>
    <oddFooter>&amp;L&amp;"Arial,Regular"&amp;10Draft&amp;C&amp;"Arial,Regular"&amp;10Milliman&amp;R&amp;"Arial,Regular"&amp;10Page -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49BF1-CD92-4C19-A84B-19BA47732D1C}">
  <sheetPr codeName="Sheet9">
    <pageSetUpPr fitToPage="1"/>
  </sheetPr>
  <dimension ref="A1:P37"/>
  <sheetViews>
    <sheetView showGridLines="0" zoomScale="90" zoomScaleNormal="90" workbookViewId="0">
      <pane ySplit="11" topLeftCell="A12" activePane="bottomLeft" state="frozen"/>
      <selection pane="bottomLeft"/>
    </sheetView>
  </sheetViews>
  <sheetFormatPr defaultColWidth="0" defaultRowHeight="12.75" zeroHeight="1" x14ac:dyDescent="0.2"/>
  <cols>
    <col min="1" max="1" width="5.5703125" style="20" customWidth="1"/>
    <col min="2" max="2" width="5.5703125" style="15" customWidth="1"/>
    <col min="3" max="3" width="18.7109375" style="15" customWidth="1"/>
    <col min="4" max="4" width="32.28515625" style="15" customWidth="1"/>
    <col min="5" max="5" width="3.5703125" style="15" customWidth="1"/>
    <col min="6" max="10" width="14.7109375" style="15" customWidth="1"/>
    <col min="11" max="11" width="1.42578125" style="15" customWidth="1"/>
    <col min="12" max="12" width="38.42578125" style="56" customWidth="1"/>
    <col min="13" max="16" width="0" style="15" hidden="1"/>
    <col min="17" max="16384" width="8.5703125" style="15" hidden="1"/>
  </cols>
  <sheetData>
    <row r="1" spans="1:13" s="5" customFormat="1" ht="15.75" x14ac:dyDescent="0.25">
      <c r="A1" s="2" t="s">
        <v>0</v>
      </c>
      <c r="B1" s="2"/>
      <c r="C1" s="3"/>
      <c r="D1" s="3"/>
      <c r="E1" s="3"/>
      <c r="F1" s="3"/>
      <c r="G1" s="3"/>
      <c r="H1" s="3"/>
      <c r="I1" s="3"/>
      <c r="J1" s="3"/>
      <c r="K1" s="3"/>
      <c r="L1" s="4"/>
      <c r="M1" s="5" t="s">
        <v>3</v>
      </c>
    </row>
    <row r="2" spans="1:13" s="5" customFormat="1" ht="15.75" x14ac:dyDescent="0.2">
      <c r="A2" s="8" t="s">
        <v>4</v>
      </c>
      <c r="B2" s="8"/>
      <c r="C2" s="3"/>
      <c r="D2" s="3"/>
      <c r="E2" s="3"/>
      <c r="F2" s="3"/>
      <c r="G2" s="3"/>
      <c r="H2" s="3"/>
      <c r="I2" s="3"/>
      <c r="J2" s="3"/>
      <c r="K2" s="3"/>
      <c r="L2" s="4"/>
    </row>
    <row r="3" spans="1:13" s="5" customFormat="1" ht="15.75" x14ac:dyDescent="0.2">
      <c r="A3" s="8" t="s">
        <v>220</v>
      </c>
      <c r="B3" s="8"/>
      <c r="C3" s="3"/>
      <c r="D3" s="3"/>
      <c r="E3" s="3"/>
      <c r="F3" s="3"/>
      <c r="G3" s="3"/>
      <c r="H3" s="3"/>
      <c r="I3" s="3"/>
      <c r="J3" s="3"/>
      <c r="K3" s="3"/>
      <c r="L3" s="4"/>
    </row>
    <row r="4" spans="1:13" x14ac:dyDescent="0.2">
      <c r="A4" s="10" t="s">
        <v>221</v>
      </c>
      <c r="B4" s="10"/>
      <c r="C4" s="10"/>
      <c r="D4" s="10"/>
      <c r="E4" s="10"/>
      <c r="F4" s="162"/>
      <c r="G4" s="162"/>
      <c r="H4" s="162"/>
      <c r="I4" s="162"/>
      <c r="J4" s="162"/>
      <c r="K4" s="162"/>
      <c r="L4" s="163" t="s">
        <v>7</v>
      </c>
    </row>
    <row r="5" spans="1:13" x14ac:dyDescent="0.2">
      <c r="F5" s="44"/>
      <c r="G5" s="44"/>
      <c r="H5" s="44"/>
      <c r="I5" s="44"/>
      <c r="J5" s="44"/>
      <c r="K5" s="44"/>
      <c r="L5" s="182"/>
    </row>
    <row r="6" spans="1:13" ht="33" customHeight="1" x14ac:dyDescent="0.2">
      <c r="A6" s="183" t="s">
        <v>222</v>
      </c>
      <c r="B6" s="183"/>
      <c r="C6" s="183"/>
      <c r="D6" s="183"/>
      <c r="E6" s="183"/>
      <c r="F6" s="183"/>
      <c r="G6" s="183"/>
      <c r="H6" s="183"/>
      <c r="I6" s="183"/>
      <c r="J6" s="183"/>
      <c r="K6" s="183"/>
      <c r="L6" s="184"/>
    </row>
    <row r="7" spans="1:13" x14ac:dyDescent="0.2">
      <c r="A7" s="79" t="s">
        <v>223</v>
      </c>
      <c r="B7" s="79"/>
      <c r="C7" s="79"/>
      <c r="D7" s="79"/>
      <c r="E7" s="79"/>
      <c r="F7" s="79"/>
      <c r="G7" s="79"/>
      <c r="H7" s="79"/>
      <c r="I7" s="79"/>
      <c r="J7" s="79"/>
      <c r="K7" s="185"/>
      <c r="L7" s="184"/>
    </row>
    <row r="8" spans="1:13" ht="4.5" customHeight="1" x14ac:dyDescent="0.2">
      <c r="A8" s="169"/>
      <c r="B8" s="169"/>
      <c r="C8" s="169"/>
      <c r="D8" s="169"/>
      <c r="E8" s="169"/>
      <c r="F8" s="169"/>
      <c r="G8" s="169"/>
      <c r="H8" s="169"/>
      <c r="I8" s="169"/>
      <c r="J8" s="169"/>
      <c r="K8" s="185"/>
      <c r="L8" s="184"/>
    </row>
    <row r="9" spans="1:13" ht="13.9" customHeight="1" x14ac:dyDescent="0.2">
      <c r="A9" s="186"/>
      <c r="B9" s="186"/>
      <c r="C9" s="186"/>
      <c r="D9" s="186"/>
      <c r="E9" s="186"/>
      <c r="F9" s="186"/>
      <c r="G9" s="187" t="s">
        <v>224</v>
      </c>
      <c r="H9" s="187"/>
      <c r="I9" s="187"/>
      <c r="J9" s="187"/>
      <c r="K9" s="186"/>
      <c r="L9" s="184"/>
    </row>
    <row r="10" spans="1:13" x14ac:dyDescent="0.2">
      <c r="F10" s="164" t="s">
        <v>79</v>
      </c>
      <c r="G10" s="164" t="s">
        <v>80</v>
      </c>
      <c r="H10" s="164" t="s">
        <v>81</v>
      </c>
      <c r="I10" s="164" t="s">
        <v>82</v>
      </c>
      <c r="J10" s="164" t="s">
        <v>83</v>
      </c>
      <c r="K10" s="44"/>
      <c r="L10" s="182"/>
    </row>
    <row r="11" spans="1:13" ht="75.400000000000006" customHeight="1" x14ac:dyDescent="0.2">
      <c r="A11" s="171"/>
      <c r="B11" s="94" t="s">
        <v>191</v>
      </c>
      <c r="C11" s="171"/>
      <c r="D11" s="145" t="s">
        <v>192</v>
      </c>
      <c r="E11" s="171"/>
      <c r="F11" s="173" t="s">
        <v>213</v>
      </c>
      <c r="G11" s="173" t="s">
        <v>225</v>
      </c>
      <c r="H11" s="173" t="s">
        <v>226</v>
      </c>
      <c r="I11" s="173" t="s">
        <v>227</v>
      </c>
      <c r="J11" s="173" t="s">
        <v>228</v>
      </c>
      <c r="K11" s="44"/>
      <c r="L11" s="188"/>
    </row>
    <row r="12" spans="1:13" x14ac:dyDescent="0.2">
      <c r="A12" s="189"/>
      <c r="B12" s="146"/>
      <c r="C12" s="98"/>
      <c r="D12" s="130"/>
      <c r="E12" s="73"/>
      <c r="G12" s="190" t="str">
        <f>IF(SUM(K13:K31)&gt;0,"The number of qualifying FTEs is greater than the total number of FTEs for at least one positions. Please re-enter the information.","")</f>
        <v/>
      </c>
      <c r="H12" s="191"/>
      <c r="I12" s="191"/>
      <c r="J12" s="191"/>
      <c r="K12" s="44"/>
      <c r="L12" s="182"/>
    </row>
    <row r="13" spans="1:13" x14ac:dyDescent="0.2">
      <c r="A13" s="192"/>
      <c r="B13" s="102"/>
      <c r="C13" s="146" t="s">
        <v>87</v>
      </c>
      <c r="D13" s="102" t="s">
        <v>193</v>
      </c>
      <c r="E13" s="73"/>
      <c r="F13" s="73">
        <f>SUMIFS(Supervisors!F:F,Supervisors!D:D,Benefits!$C13)+SUMIFS('Direct Care Staff'!F:F,'Direct Care Staff'!D:D,Benefits!$C13)</f>
        <v>0</v>
      </c>
      <c r="G13" s="104"/>
      <c r="H13" s="104"/>
      <c r="I13" s="105"/>
      <c r="J13" s="193">
        <f>$H13*$I13*12</f>
        <v>0</v>
      </c>
      <c r="K13" s="194" t="str">
        <f t="shared" ref="K13:K31" si="0">IF(OR(G13&gt;F13,H13&gt;F13,J13&gt;F13),1,"")</f>
        <v/>
      </c>
      <c r="L13" s="195"/>
    </row>
    <row r="14" spans="1:13" x14ac:dyDescent="0.2">
      <c r="A14" s="192"/>
      <c r="B14" s="102"/>
      <c r="C14" s="146" t="s">
        <v>89</v>
      </c>
      <c r="D14" s="102" t="s">
        <v>194</v>
      </c>
      <c r="E14" s="73"/>
      <c r="F14" s="73">
        <f>SUMIFS(Supervisors!F:F,Supervisors!D:D,Benefits!$C14)+SUMIFS('Direct Care Staff'!F:F,'Direct Care Staff'!D:D,Benefits!$C14)</f>
        <v>0</v>
      </c>
      <c r="G14" s="104"/>
      <c r="H14" s="104"/>
      <c r="I14" s="105"/>
      <c r="J14" s="196">
        <f t="shared" ref="J14:J31" si="1">$H14*$I14*12</f>
        <v>0</v>
      </c>
      <c r="K14" s="194" t="str">
        <f t="shared" si="0"/>
        <v/>
      </c>
      <c r="L14" s="195"/>
    </row>
    <row r="15" spans="1:13" x14ac:dyDescent="0.2">
      <c r="A15" s="189"/>
      <c r="B15" s="146"/>
      <c r="C15" s="149" t="s">
        <v>92</v>
      </c>
      <c r="D15" s="108" t="s">
        <v>195</v>
      </c>
      <c r="E15" s="73"/>
      <c r="F15" s="73">
        <f>SUMIFS(Supervisors!F:F,Supervisors!D:D,Benefits!$C15)+SUMIFS('Direct Care Staff'!F:F,'Direct Care Staff'!D:D,Benefits!$C15)</f>
        <v>0</v>
      </c>
      <c r="G15" s="104"/>
      <c r="H15" s="104"/>
      <c r="I15" s="105"/>
      <c r="J15" s="196">
        <f t="shared" si="1"/>
        <v>0</v>
      </c>
      <c r="K15" s="194" t="str">
        <f t="shared" si="0"/>
        <v/>
      </c>
      <c r="L15" s="195"/>
    </row>
    <row r="16" spans="1:13" x14ac:dyDescent="0.2">
      <c r="A16" s="192"/>
      <c r="B16" s="102"/>
      <c r="C16" s="150" t="s">
        <v>98</v>
      </c>
      <c r="D16" s="151" t="s">
        <v>196</v>
      </c>
      <c r="E16" s="73"/>
      <c r="F16" s="73">
        <f>SUMIFS(Supervisors!F:F,Supervisors!D:D,Benefits!$C16)+SUMIFS('Direct Care Staff'!F:F,'Direct Care Staff'!D:D,Benefits!$C16)</f>
        <v>0</v>
      </c>
      <c r="G16" s="104"/>
      <c r="H16" s="104"/>
      <c r="I16" s="105"/>
      <c r="J16" s="196">
        <f t="shared" si="1"/>
        <v>0</v>
      </c>
      <c r="K16" s="194" t="str">
        <f t="shared" si="0"/>
        <v/>
      </c>
      <c r="L16" s="195"/>
    </row>
    <row r="17" spans="1:12" x14ac:dyDescent="0.2">
      <c r="A17" s="192"/>
      <c r="B17" s="102"/>
      <c r="C17" s="150" t="s">
        <v>102</v>
      </c>
      <c r="D17" s="151" t="s">
        <v>197</v>
      </c>
      <c r="E17" s="73"/>
      <c r="F17" s="73">
        <f>SUMIFS(Supervisors!F:F,Supervisors!D:D,Benefits!$C17)+SUMIFS('Direct Care Staff'!F:F,'Direct Care Staff'!D:D,Benefits!$C17)</f>
        <v>0</v>
      </c>
      <c r="G17" s="104"/>
      <c r="H17" s="104"/>
      <c r="I17" s="105"/>
      <c r="J17" s="196">
        <f t="shared" si="1"/>
        <v>0</v>
      </c>
      <c r="K17" s="194" t="str">
        <f t="shared" si="0"/>
        <v/>
      </c>
      <c r="L17" s="195"/>
    </row>
    <row r="18" spans="1:12" x14ac:dyDescent="0.2">
      <c r="A18" s="192"/>
      <c r="B18" s="102"/>
      <c r="C18" s="149" t="s">
        <v>105</v>
      </c>
      <c r="D18" s="108" t="s">
        <v>198</v>
      </c>
      <c r="E18" s="73"/>
      <c r="F18" s="73">
        <f>SUMIFS(Supervisors!F:F,Supervisors!D:D,Benefits!$C18)+SUMIFS('Direct Care Staff'!F:F,'Direct Care Staff'!D:D,Benefits!$C18)</f>
        <v>0</v>
      </c>
      <c r="G18" s="104"/>
      <c r="H18" s="104"/>
      <c r="I18" s="105"/>
      <c r="J18" s="196">
        <f t="shared" si="1"/>
        <v>0</v>
      </c>
      <c r="K18" s="194" t="str">
        <f t="shared" si="0"/>
        <v/>
      </c>
      <c r="L18" s="195"/>
    </row>
    <row r="19" spans="1:12" x14ac:dyDescent="0.2">
      <c r="A19" s="192"/>
      <c r="B19" s="102"/>
      <c r="C19" s="149" t="s">
        <v>107</v>
      </c>
      <c r="D19" s="108" t="s">
        <v>106</v>
      </c>
      <c r="E19" s="73"/>
      <c r="F19" s="73">
        <f>SUMIFS(Supervisors!F:F,Supervisors!D:D,Benefits!$C19)+SUMIFS('Direct Care Staff'!F:F,'Direct Care Staff'!D:D,Benefits!$C19)</f>
        <v>0</v>
      </c>
      <c r="G19" s="104"/>
      <c r="H19" s="104"/>
      <c r="I19" s="105"/>
      <c r="J19" s="196">
        <f t="shared" si="1"/>
        <v>0</v>
      </c>
      <c r="K19" s="194" t="str">
        <f t="shared" si="0"/>
        <v/>
      </c>
      <c r="L19" s="195"/>
    </row>
    <row r="20" spans="1:12" x14ac:dyDescent="0.2">
      <c r="A20" s="189"/>
      <c r="B20" s="150"/>
      <c r="C20" s="149" t="s">
        <v>112</v>
      </c>
      <c r="D20" s="108" t="s">
        <v>199</v>
      </c>
      <c r="E20" s="73"/>
      <c r="F20" s="73">
        <f>SUMIFS(Supervisors!F:F,Supervisors!D:D,Benefits!$C20)+SUMIFS('Direct Care Staff'!F:F,'Direct Care Staff'!D:D,Benefits!$C20)</f>
        <v>0</v>
      </c>
      <c r="G20" s="104"/>
      <c r="H20" s="104"/>
      <c r="I20" s="105"/>
      <c r="J20" s="196">
        <f t="shared" si="1"/>
        <v>0</v>
      </c>
      <c r="K20" s="194" t="str">
        <f t="shared" si="0"/>
        <v/>
      </c>
      <c r="L20" s="195" t="s">
        <v>65</v>
      </c>
    </row>
    <row r="21" spans="1:12" x14ac:dyDescent="0.2">
      <c r="A21" s="192"/>
      <c r="B21" s="111"/>
      <c r="C21" s="150" t="s">
        <v>115</v>
      </c>
      <c r="D21" s="151" t="s">
        <v>200</v>
      </c>
      <c r="E21" s="73"/>
      <c r="F21" s="73">
        <f>SUMIFS(Supervisors!F:F,Supervisors!D:D,Benefits!$C21)+SUMIFS('Direct Care Staff'!F:F,'Direct Care Staff'!D:D,Benefits!$C21)</f>
        <v>0</v>
      </c>
      <c r="G21" s="104"/>
      <c r="H21" s="104"/>
      <c r="I21" s="105"/>
      <c r="J21" s="196">
        <f t="shared" si="1"/>
        <v>0</v>
      </c>
      <c r="K21" s="194" t="str">
        <f t="shared" si="0"/>
        <v/>
      </c>
      <c r="L21" s="195"/>
    </row>
    <row r="22" spans="1:12" x14ac:dyDescent="0.2">
      <c r="A22" s="192"/>
      <c r="B22" s="111"/>
      <c r="C22" s="150" t="s">
        <v>109</v>
      </c>
      <c r="D22" s="151" t="s">
        <v>201</v>
      </c>
      <c r="E22" s="73"/>
      <c r="F22" s="73">
        <f>SUMIFS(Supervisors!F:F,Supervisors!D:D,Benefits!$C22)+SUMIFS('Direct Care Staff'!F:F,'Direct Care Staff'!D:D,Benefits!$C22)</f>
        <v>0</v>
      </c>
      <c r="G22" s="104"/>
      <c r="H22" s="104"/>
      <c r="I22" s="105"/>
      <c r="J22" s="196">
        <f t="shared" si="1"/>
        <v>0</v>
      </c>
      <c r="K22" s="194" t="str">
        <f t="shared" si="0"/>
        <v/>
      </c>
      <c r="L22" s="195"/>
    </row>
    <row r="23" spans="1:12" x14ac:dyDescent="0.2">
      <c r="A23" s="192"/>
      <c r="B23" s="111"/>
      <c r="C23" s="150" t="s">
        <v>117</v>
      </c>
      <c r="D23" s="151" t="s">
        <v>202</v>
      </c>
      <c r="E23" s="73"/>
      <c r="F23" s="73">
        <f>SUMIFS(Supervisors!F:F,Supervisors!D:D,Benefits!$C23)+SUMIFS('Direct Care Staff'!F:F,'Direct Care Staff'!D:D,Benefits!$C23)</f>
        <v>0</v>
      </c>
      <c r="G23" s="104"/>
      <c r="H23" s="104"/>
      <c r="I23" s="105"/>
      <c r="J23" s="196">
        <f t="shared" si="1"/>
        <v>0</v>
      </c>
      <c r="K23" s="194" t="str">
        <f t="shared" si="0"/>
        <v/>
      </c>
      <c r="L23" s="195"/>
    </row>
    <row r="24" spans="1:12" x14ac:dyDescent="0.2">
      <c r="A24" s="197"/>
      <c r="B24" s="111"/>
      <c r="C24" s="150" t="s">
        <v>119</v>
      </c>
      <c r="D24" s="151" t="s">
        <v>203</v>
      </c>
      <c r="E24" s="73"/>
      <c r="F24" s="73">
        <f>SUMIFS(Supervisors!F:F,Supervisors!D:D,Benefits!$C24)+SUMIFS('Direct Care Staff'!F:F,'Direct Care Staff'!D:D,Benefits!$C24)</f>
        <v>0</v>
      </c>
      <c r="G24" s="104"/>
      <c r="H24" s="104"/>
      <c r="I24" s="105"/>
      <c r="J24" s="196">
        <f t="shared" si="1"/>
        <v>0</v>
      </c>
      <c r="K24" s="194" t="str">
        <f t="shared" si="0"/>
        <v/>
      </c>
      <c r="L24" s="195"/>
    </row>
    <row r="25" spans="1:12" x14ac:dyDescent="0.2">
      <c r="A25" s="197"/>
      <c r="B25" s="111"/>
      <c r="C25" s="149" t="s">
        <v>122</v>
      </c>
      <c r="D25" s="108" t="s">
        <v>204</v>
      </c>
      <c r="E25" s="73"/>
      <c r="F25" s="73">
        <f>SUMIFS(Supervisors!F:F,Supervisors!D:D,Benefits!$C25)+SUMIFS('Direct Care Staff'!F:F,'Direct Care Staff'!D:D,Benefits!$C25)</f>
        <v>0</v>
      </c>
      <c r="G25" s="104"/>
      <c r="H25" s="104"/>
      <c r="I25" s="105"/>
      <c r="J25" s="196">
        <f t="shared" si="1"/>
        <v>0</v>
      </c>
      <c r="K25" s="194" t="str">
        <f t="shared" si="0"/>
        <v/>
      </c>
      <c r="L25" s="195"/>
    </row>
    <row r="26" spans="1:12" ht="15" x14ac:dyDescent="0.2">
      <c r="A26" s="198"/>
      <c r="B26" s="111"/>
      <c r="C26" s="150" t="s">
        <v>171</v>
      </c>
      <c r="D26" s="151" t="s">
        <v>170</v>
      </c>
      <c r="E26" s="73"/>
      <c r="F26" s="73">
        <f>SUMIFS(Supervisors!F:F,Supervisors!D:D,Benefits!$C26)+SUMIFS('Direct Care Staff'!F:F,'Direct Care Staff'!D:D,Benefits!$C26)</f>
        <v>0</v>
      </c>
      <c r="G26" s="104"/>
      <c r="H26" s="104"/>
      <c r="I26" s="105"/>
      <c r="J26" s="196">
        <f t="shared" si="1"/>
        <v>0</v>
      </c>
      <c r="K26" s="194" t="str">
        <f t="shared" si="0"/>
        <v/>
      </c>
      <c r="L26" s="195"/>
    </row>
    <row r="27" spans="1:12" x14ac:dyDescent="0.2">
      <c r="A27" s="197"/>
      <c r="B27" s="111"/>
      <c r="C27" s="150" t="s">
        <v>173</v>
      </c>
      <c r="D27" s="151" t="s">
        <v>205</v>
      </c>
      <c r="E27" s="73"/>
      <c r="F27" s="73">
        <f>SUMIFS(Supervisors!F:F,Supervisors!D:D,Benefits!$C27)+SUMIFS('Direct Care Staff'!F:F,'Direct Care Staff'!D:D,Benefits!$C27)</f>
        <v>0</v>
      </c>
      <c r="G27" s="104"/>
      <c r="H27" s="104"/>
      <c r="I27" s="105"/>
      <c r="J27" s="196">
        <f t="shared" si="1"/>
        <v>0</v>
      </c>
      <c r="K27" s="194" t="str">
        <f t="shared" si="0"/>
        <v/>
      </c>
      <c r="L27" s="195"/>
    </row>
    <row r="28" spans="1:12" x14ac:dyDescent="0.2">
      <c r="A28" s="197"/>
      <c r="B28" s="111"/>
      <c r="C28" s="150" t="s">
        <v>175</v>
      </c>
      <c r="D28" s="151" t="s">
        <v>206</v>
      </c>
      <c r="E28" s="73"/>
      <c r="F28" s="73">
        <f>SUMIFS(Supervisors!F:F,Supervisors!D:D,Benefits!$C28)+SUMIFS('Direct Care Staff'!F:F,'Direct Care Staff'!D:D,Benefits!$C28)</f>
        <v>0</v>
      </c>
      <c r="G28" s="104"/>
      <c r="H28" s="104"/>
      <c r="I28" s="105"/>
      <c r="J28" s="196">
        <f t="shared" si="1"/>
        <v>0</v>
      </c>
      <c r="K28" s="194" t="str">
        <f t="shared" si="0"/>
        <v/>
      </c>
      <c r="L28" s="195"/>
    </row>
    <row r="29" spans="1:12" x14ac:dyDescent="0.2">
      <c r="A29" s="189"/>
      <c r="B29" s="146"/>
      <c r="C29" s="150" t="s">
        <v>177</v>
      </c>
      <c r="D29" s="151" t="s">
        <v>207</v>
      </c>
      <c r="E29" s="73"/>
      <c r="F29" s="73">
        <f>SUMIFS(Supervisors!F:F,Supervisors!D:D,Benefits!$C29)+SUMIFS('Direct Care Staff'!F:F,'Direct Care Staff'!D:D,Benefits!$C29)</f>
        <v>0</v>
      </c>
      <c r="G29" s="104"/>
      <c r="H29" s="104"/>
      <c r="I29" s="105"/>
      <c r="J29" s="196">
        <f t="shared" si="1"/>
        <v>0</v>
      </c>
      <c r="K29" s="194" t="str">
        <f t="shared" si="0"/>
        <v/>
      </c>
      <c r="L29" s="195"/>
    </row>
    <row r="30" spans="1:12" x14ac:dyDescent="0.2">
      <c r="A30" s="192"/>
      <c r="B30" s="102"/>
      <c r="C30" s="150" t="s">
        <v>179</v>
      </c>
      <c r="D30" s="151" t="s">
        <v>208</v>
      </c>
      <c r="E30" s="73"/>
      <c r="F30" s="73">
        <f>SUMIFS(Supervisors!F:F,Supervisors!D:D,Benefits!$C30)+SUMIFS('Direct Care Staff'!F:F,'Direct Care Staff'!D:D,Benefits!$C30)</f>
        <v>0</v>
      </c>
      <c r="G30" s="104"/>
      <c r="H30" s="104"/>
      <c r="I30" s="105"/>
      <c r="J30" s="196">
        <f t="shared" si="1"/>
        <v>0</v>
      </c>
      <c r="K30" s="194" t="str">
        <f t="shared" si="0"/>
        <v/>
      </c>
      <c r="L30" s="195"/>
    </row>
    <row r="31" spans="1:12" x14ac:dyDescent="0.2">
      <c r="A31" s="192"/>
      <c r="B31" s="102"/>
      <c r="C31" s="150" t="s">
        <v>182</v>
      </c>
      <c r="D31" s="151" t="s">
        <v>181</v>
      </c>
      <c r="E31" s="73"/>
      <c r="F31" s="73">
        <f>SUMIFS(Supervisors!F:F,Supervisors!D:D,Benefits!$C31)+SUMIFS('Direct Care Staff'!F:F,'Direct Care Staff'!D:D,Benefits!$C31)</f>
        <v>0</v>
      </c>
      <c r="G31" s="104"/>
      <c r="H31" s="104"/>
      <c r="I31" s="105"/>
      <c r="J31" s="196">
        <f t="shared" si="1"/>
        <v>0</v>
      </c>
      <c r="K31" s="194" t="str">
        <f t="shared" si="0"/>
        <v/>
      </c>
      <c r="L31" s="195"/>
    </row>
    <row r="32" spans="1:12" x14ac:dyDescent="0.2">
      <c r="A32" s="192"/>
      <c r="B32" s="102"/>
      <c r="C32" s="150"/>
      <c r="D32" s="151"/>
      <c r="E32" s="73"/>
      <c r="F32" s="73"/>
      <c r="G32" s="199"/>
      <c r="H32" s="199"/>
      <c r="I32" s="200"/>
      <c r="J32" s="201"/>
      <c r="K32" s="194"/>
      <c r="L32" s="195"/>
    </row>
    <row r="33" spans="1:12" s="52" customFormat="1" x14ac:dyDescent="0.2">
      <c r="A33" s="180"/>
      <c r="H33" s="202"/>
      <c r="I33" s="203" t="s">
        <v>229</v>
      </c>
      <c r="J33" s="204">
        <f>SUM(J13:J31)</f>
        <v>0</v>
      </c>
      <c r="L33" s="53"/>
    </row>
    <row r="34" spans="1:12" ht="15" hidden="1" x14ac:dyDescent="0.2">
      <c r="A34" s="5" t="s">
        <v>3</v>
      </c>
    </row>
    <row r="37" spans="1:12" hidden="1" x14ac:dyDescent="0.2">
      <c r="C37" s="15" t="s">
        <v>65</v>
      </c>
    </row>
  </sheetData>
  <sheetProtection algorithmName="SHA-512" hashValue="IO33Sc0VPGqkf0Q0hei1W3TKqQIjfh+nOKn7psffKtCYX18Oga/MyGhp4xh06MvOnUiEi+pm40eTHhrPzVXkeg==" saltValue="VjKRifRNkPGQDSeABg5AAQ==" spinCount="100000" sheet="1" objects="1" scenarios="1"/>
  <mergeCells count="3">
    <mergeCell ref="A6:K6"/>
    <mergeCell ref="A7:J7"/>
    <mergeCell ref="G9:J9"/>
  </mergeCells>
  <dataValidations count="1">
    <dataValidation type="decimal" operator="greaterThan" allowBlank="1" showInputMessage="1" showErrorMessage="1" sqref="G13:J32" xr:uid="{33CCD906-BB7D-4FA5-B581-891F2914DA7B}">
      <formula1>-1</formula1>
    </dataValidation>
  </dataValidations>
  <pageMargins left="0.7" right="0.7" top="0.75" bottom="0.75" header="0.3" footer="0.3"/>
  <pageSetup scale="51" pageOrder="overThenDown" orientation="portrait" r:id="rId1"/>
  <headerFooter>
    <oddFooter>&amp;L&amp;"Arial,Regular"&amp;10Draft&amp;C&amp;"Arial,Regular"&amp;10Milliman&amp;R&amp;"Arial,Regular"&amp;10Page -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D2C01-1F13-407A-A9D4-BC78290BADF4}">
  <sheetPr codeName="Sheet11">
    <pageSetUpPr fitToPage="1"/>
  </sheetPr>
  <dimension ref="A1:L32"/>
  <sheetViews>
    <sheetView showGridLines="0" zoomScaleNormal="100" workbookViewId="0">
      <pane ySplit="10" topLeftCell="A11" activePane="bottomLeft" state="frozen"/>
      <selection pane="bottomLeft"/>
    </sheetView>
  </sheetViews>
  <sheetFormatPr defaultColWidth="0" defaultRowHeight="12.75" zeroHeight="1" x14ac:dyDescent="0.2"/>
  <cols>
    <col min="1" max="1" width="5.5703125" style="20" customWidth="1"/>
    <col min="2" max="2" width="5.5703125" style="15" customWidth="1"/>
    <col min="3" max="3" width="19.28515625" style="15" customWidth="1"/>
    <col min="4" max="4" width="28.7109375" style="15" bestFit="1" customWidth="1"/>
    <col min="5" max="5" width="3.28515625" style="15" customWidth="1"/>
    <col min="6" max="6" width="15.5703125" style="15" customWidth="1"/>
    <col min="7" max="9" width="17.42578125" style="15" customWidth="1"/>
    <col min="10" max="10" width="1.42578125" style="15" customWidth="1"/>
    <col min="11" max="11" width="38.42578125" style="56" customWidth="1"/>
    <col min="12" max="12" width="0" style="15" hidden="1"/>
    <col min="13" max="16384" width="8.5703125" style="15" hidden="1"/>
  </cols>
  <sheetData>
    <row r="1" spans="1:12" s="5" customFormat="1" ht="15.75" x14ac:dyDescent="0.25">
      <c r="A1" s="2" t="s">
        <v>0</v>
      </c>
      <c r="B1" s="2"/>
      <c r="C1" s="3"/>
      <c r="D1" s="3"/>
      <c r="E1" s="3"/>
      <c r="F1" s="3"/>
      <c r="G1" s="3"/>
      <c r="H1" s="3"/>
      <c r="I1" s="3"/>
      <c r="J1" s="3"/>
      <c r="K1" s="4"/>
      <c r="L1" s="5" t="s">
        <v>3</v>
      </c>
    </row>
    <row r="2" spans="1:12" s="5" customFormat="1" ht="15.75" x14ac:dyDescent="0.2">
      <c r="A2" s="8" t="s">
        <v>4</v>
      </c>
      <c r="B2" s="8"/>
      <c r="C2" s="3"/>
      <c r="D2" s="3"/>
      <c r="E2" s="3"/>
      <c r="F2" s="3"/>
      <c r="G2" s="3"/>
      <c r="H2" s="3"/>
      <c r="I2" s="3"/>
      <c r="J2" s="3"/>
      <c r="K2" s="4"/>
    </row>
    <row r="3" spans="1:12" s="5" customFormat="1" ht="15.75" x14ac:dyDescent="0.2">
      <c r="A3" s="8" t="s">
        <v>230</v>
      </c>
      <c r="B3" s="8"/>
      <c r="C3" s="3"/>
      <c r="D3" s="3"/>
      <c r="E3" s="3"/>
      <c r="F3" s="3"/>
      <c r="G3" s="3"/>
      <c r="H3" s="3"/>
      <c r="I3" s="3"/>
      <c r="J3" s="3"/>
      <c r="K3" s="4"/>
    </row>
    <row r="4" spans="1:12" x14ac:dyDescent="0.2">
      <c r="A4" s="10" t="s">
        <v>231</v>
      </c>
      <c r="B4" s="10"/>
      <c r="C4" s="10"/>
      <c r="D4" s="10"/>
      <c r="E4" s="10"/>
      <c r="F4" s="10"/>
      <c r="G4" s="10"/>
      <c r="H4" s="10"/>
      <c r="I4" s="10"/>
      <c r="J4" s="162"/>
      <c r="K4" s="163" t="s">
        <v>7</v>
      </c>
    </row>
    <row r="5" spans="1:12" x14ac:dyDescent="0.2">
      <c r="J5" s="44"/>
      <c r="K5" s="182"/>
    </row>
    <row r="6" spans="1:12" ht="55.5" customHeight="1" x14ac:dyDescent="0.2">
      <c r="A6" s="165" t="s">
        <v>232</v>
      </c>
      <c r="B6" s="165"/>
      <c r="C6" s="165"/>
      <c r="D6" s="165"/>
      <c r="E6" s="165"/>
      <c r="F6" s="165"/>
      <c r="G6" s="165"/>
      <c r="H6" s="165"/>
      <c r="I6" s="165"/>
      <c r="J6" s="205"/>
      <c r="K6" s="206"/>
    </row>
    <row r="7" spans="1:12" s="207" customFormat="1" x14ac:dyDescent="0.2">
      <c r="A7" s="167" t="str">
        <f>"Reported information for this worksheet: "&amp;TEXT(General!$E$13,"MM/DD/YYYY")&amp;" - "&amp;TEXT(General!$G$13,"MM/DD/YYYY")</f>
        <v>Reported information for this worksheet: MM/DD/YYYY - MM/DD/YYYY</v>
      </c>
      <c r="B7" s="167"/>
      <c r="C7" s="167"/>
      <c r="D7" s="167"/>
      <c r="E7" s="167"/>
      <c r="F7" s="167"/>
      <c r="G7" s="167"/>
      <c r="H7" s="167"/>
      <c r="I7" s="167"/>
      <c r="J7" s="167"/>
      <c r="K7" s="168"/>
    </row>
    <row r="8" spans="1:12" ht="7.15" customHeight="1" x14ac:dyDescent="0.2">
      <c r="J8" s="44"/>
      <c r="K8" s="182"/>
    </row>
    <row r="9" spans="1:12" x14ac:dyDescent="0.2">
      <c r="F9" s="164" t="s">
        <v>79</v>
      </c>
      <c r="G9" s="164" t="s">
        <v>80</v>
      </c>
      <c r="H9" s="164" t="s">
        <v>81</v>
      </c>
      <c r="I9" s="164" t="s">
        <v>82</v>
      </c>
      <c r="J9" s="44"/>
      <c r="K9" s="182"/>
    </row>
    <row r="10" spans="1:12" ht="39" customHeight="1" x14ac:dyDescent="0.2">
      <c r="A10" s="171"/>
      <c r="B10" s="94" t="s">
        <v>191</v>
      </c>
      <c r="C10" s="171"/>
      <c r="D10" s="145" t="s">
        <v>192</v>
      </c>
      <c r="E10" s="145"/>
      <c r="F10" s="208" t="s">
        <v>213</v>
      </c>
      <c r="G10" s="208" t="s">
        <v>233</v>
      </c>
      <c r="H10" s="208" t="s">
        <v>234</v>
      </c>
      <c r="I10" s="208" t="s">
        <v>235</v>
      </c>
      <c r="J10" s="44"/>
      <c r="K10" s="182"/>
    </row>
    <row r="11" spans="1:12" x14ac:dyDescent="0.2">
      <c r="A11" s="189"/>
      <c r="B11" s="146"/>
      <c r="C11" s="98"/>
      <c r="D11" s="130"/>
      <c r="E11" s="130"/>
      <c r="F11" s="44"/>
      <c r="G11" s="73"/>
      <c r="H11" s="73"/>
      <c r="I11" s="73"/>
      <c r="J11" s="44"/>
      <c r="K11" s="182"/>
    </row>
    <row r="12" spans="1:12" x14ac:dyDescent="0.2">
      <c r="A12" s="192"/>
      <c r="B12" s="102"/>
      <c r="C12" s="146" t="s">
        <v>87</v>
      </c>
      <c r="D12" s="102" t="s">
        <v>193</v>
      </c>
      <c r="E12" s="102"/>
      <c r="F12" s="44">
        <f>Benefits!F13</f>
        <v>0</v>
      </c>
      <c r="G12" s="104"/>
      <c r="H12" s="104"/>
      <c r="I12" s="104"/>
      <c r="J12" s="194"/>
      <c r="K12" s="195"/>
    </row>
    <row r="13" spans="1:12" x14ac:dyDescent="0.2">
      <c r="A13" s="192"/>
      <c r="B13" s="102"/>
      <c r="C13" s="146" t="s">
        <v>89</v>
      </c>
      <c r="D13" s="102" t="s">
        <v>194</v>
      </c>
      <c r="E13" s="102"/>
      <c r="F13" s="44">
        <f>Benefits!F14</f>
        <v>0</v>
      </c>
      <c r="G13" s="104"/>
      <c r="H13" s="104"/>
      <c r="I13" s="104"/>
      <c r="J13" s="194"/>
      <c r="K13" s="195"/>
    </row>
    <row r="14" spans="1:12" x14ac:dyDescent="0.2">
      <c r="A14" s="189"/>
      <c r="B14" s="146"/>
      <c r="C14" s="149" t="s">
        <v>92</v>
      </c>
      <c r="D14" s="108" t="s">
        <v>195</v>
      </c>
      <c r="E14" s="108"/>
      <c r="F14" s="44">
        <f>Benefits!F15</f>
        <v>0</v>
      </c>
      <c r="G14" s="104"/>
      <c r="H14" s="104"/>
      <c r="I14" s="104"/>
      <c r="J14" s="194"/>
      <c r="K14" s="195"/>
    </row>
    <row r="15" spans="1:12" x14ac:dyDescent="0.2">
      <c r="A15" s="192"/>
      <c r="B15" s="102"/>
      <c r="C15" s="150" t="s">
        <v>98</v>
      </c>
      <c r="D15" s="151" t="s">
        <v>196</v>
      </c>
      <c r="E15" s="151"/>
      <c r="F15" s="44">
        <f>Benefits!F16</f>
        <v>0</v>
      </c>
      <c r="G15" s="104"/>
      <c r="H15" s="104"/>
      <c r="I15" s="104"/>
      <c r="J15" s="194"/>
      <c r="K15" s="195"/>
    </row>
    <row r="16" spans="1:12" x14ac:dyDescent="0.2">
      <c r="A16" s="192"/>
      <c r="B16" s="102"/>
      <c r="C16" s="150" t="s">
        <v>102</v>
      </c>
      <c r="D16" s="151" t="s">
        <v>197</v>
      </c>
      <c r="E16" s="151"/>
      <c r="F16" s="44">
        <f>Benefits!F17</f>
        <v>0</v>
      </c>
      <c r="G16" s="104"/>
      <c r="H16" s="104"/>
      <c r="I16" s="104"/>
      <c r="J16" s="194"/>
      <c r="K16" s="195"/>
    </row>
    <row r="17" spans="1:11" x14ac:dyDescent="0.2">
      <c r="A17" s="192"/>
      <c r="B17" s="102"/>
      <c r="C17" s="149" t="s">
        <v>105</v>
      </c>
      <c r="D17" s="108" t="s">
        <v>198</v>
      </c>
      <c r="E17" s="108"/>
      <c r="F17" s="44">
        <f>Benefits!F18</f>
        <v>0</v>
      </c>
      <c r="G17" s="104"/>
      <c r="H17" s="104"/>
      <c r="I17" s="104"/>
      <c r="J17" s="194"/>
      <c r="K17" s="195"/>
    </row>
    <row r="18" spans="1:11" x14ac:dyDescent="0.2">
      <c r="A18" s="192"/>
      <c r="B18" s="102"/>
      <c r="C18" s="149" t="s">
        <v>107</v>
      </c>
      <c r="D18" s="108" t="s">
        <v>106</v>
      </c>
      <c r="E18" s="108"/>
      <c r="F18" s="44">
        <f>Benefits!F19</f>
        <v>0</v>
      </c>
      <c r="G18" s="104"/>
      <c r="H18" s="104"/>
      <c r="I18" s="104"/>
      <c r="J18" s="194"/>
      <c r="K18" s="195"/>
    </row>
    <row r="19" spans="1:11" x14ac:dyDescent="0.2">
      <c r="A19" s="189"/>
      <c r="B19" s="150"/>
      <c r="C19" s="149" t="s">
        <v>112</v>
      </c>
      <c r="D19" s="108" t="s">
        <v>199</v>
      </c>
      <c r="E19" s="108"/>
      <c r="F19" s="44">
        <f>Benefits!F20</f>
        <v>0</v>
      </c>
      <c r="G19" s="104"/>
      <c r="H19" s="104"/>
      <c r="I19" s="104"/>
      <c r="J19" s="194"/>
      <c r="K19" s="195"/>
    </row>
    <row r="20" spans="1:11" x14ac:dyDescent="0.2">
      <c r="A20" s="192"/>
      <c r="B20" s="111"/>
      <c r="C20" s="150" t="s">
        <v>115</v>
      </c>
      <c r="D20" s="151" t="s">
        <v>200</v>
      </c>
      <c r="E20" s="151"/>
      <c r="F20" s="44">
        <f>Benefits!F21</f>
        <v>0</v>
      </c>
      <c r="G20" s="104"/>
      <c r="H20" s="104"/>
      <c r="I20" s="104"/>
      <c r="J20" s="194"/>
      <c r="K20" s="195"/>
    </row>
    <row r="21" spans="1:11" x14ac:dyDescent="0.2">
      <c r="A21" s="192"/>
      <c r="B21" s="111"/>
      <c r="C21" s="150" t="s">
        <v>109</v>
      </c>
      <c r="D21" s="151" t="s">
        <v>201</v>
      </c>
      <c r="E21" s="151"/>
      <c r="F21" s="44">
        <f>Benefits!F22</f>
        <v>0</v>
      </c>
      <c r="G21" s="104"/>
      <c r="H21" s="104"/>
      <c r="I21" s="104"/>
      <c r="J21" s="194"/>
      <c r="K21" s="195"/>
    </row>
    <row r="22" spans="1:11" x14ac:dyDescent="0.2">
      <c r="A22" s="192"/>
      <c r="B22" s="111"/>
      <c r="C22" s="150" t="s">
        <v>117</v>
      </c>
      <c r="D22" s="151" t="s">
        <v>202</v>
      </c>
      <c r="E22" s="151"/>
      <c r="F22" s="44">
        <f>Benefits!F23</f>
        <v>0</v>
      </c>
      <c r="G22" s="104"/>
      <c r="H22" s="104"/>
      <c r="I22" s="104"/>
      <c r="J22" s="194"/>
      <c r="K22" s="195"/>
    </row>
    <row r="23" spans="1:11" x14ac:dyDescent="0.2">
      <c r="A23" s="197"/>
      <c r="B23" s="111"/>
      <c r="C23" s="150" t="s">
        <v>119</v>
      </c>
      <c r="D23" s="151" t="s">
        <v>203</v>
      </c>
      <c r="E23" s="151"/>
      <c r="F23" s="44">
        <f>Benefits!F24</f>
        <v>0</v>
      </c>
      <c r="G23" s="104"/>
      <c r="H23" s="104"/>
      <c r="I23" s="104"/>
      <c r="J23" s="194"/>
      <c r="K23" s="195"/>
    </row>
    <row r="24" spans="1:11" x14ac:dyDescent="0.2">
      <c r="A24" s="197"/>
      <c r="B24" s="111"/>
      <c r="C24" s="149" t="s">
        <v>122</v>
      </c>
      <c r="D24" s="108" t="s">
        <v>204</v>
      </c>
      <c r="E24" s="108"/>
      <c r="F24" s="44">
        <f>Benefits!F25</f>
        <v>0</v>
      </c>
      <c r="G24" s="104"/>
      <c r="H24" s="104"/>
      <c r="I24" s="104"/>
      <c r="J24" s="194"/>
      <c r="K24" s="195"/>
    </row>
    <row r="25" spans="1:11" ht="15" x14ac:dyDescent="0.2">
      <c r="A25" s="198"/>
      <c r="B25" s="111"/>
      <c r="C25" s="150" t="s">
        <v>171</v>
      </c>
      <c r="D25" s="151" t="s">
        <v>170</v>
      </c>
      <c r="E25" s="151"/>
      <c r="F25" s="44">
        <f>Benefits!F26</f>
        <v>0</v>
      </c>
      <c r="G25" s="104"/>
      <c r="H25" s="104"/>
      <c r="I25" s="104"/>
      <c r="J25" s="194"/>
      <c r="K25" s="195"/>
    </row>
    <row r="26" spans="1:11" x14ac:dyDescent="0.2">
      <c r="A26" s="197"/>
      <c r="B26" s="111"/>
      <c r="C26" s="150" t="s">
        <v>173</v>
      </c>
      <c r="D26" s="151" t="s">
        <v>205</v>
      </c>
      <c r="E26" s="151"/>
      <c r="F26" s="44">
        <f>Benefits!F27</f>
        <v>0</v>
      </c>
      <c r="G26" s="104"/>
      <c r="H26" s="104"/>
      <c r="I26" s="104"/>
      <c r="J26" s="194"/>
      <c r="K26" s="195"/>
    </row>
    <row r="27" spans="1:11" x14ac:dyDescent="0.2">
      <c r="A27" s="197"/>
      <c r="B27" s="111"/>
      <c r="C27" s="150" t="s">
        <v>175</v>
      </c>
      <c r="D27" s="151" t="s">
        <v>206</v>
      </c>
      <c r="E27" s="151"/>
      <c r="F27" s="44">
        <f>Benefits!F28</f>
        <v>0</v>
      </c>
      <c r="G27" s="104"/>
      <c r="H27" s="104"/>
      <c r="I27" s="104"/>
      <c r="J27" s="194"/>
      <c r="K27" s="195"/>
    </row>
    <row r="28" spans="1:11" x14ac:dyDescent="0.2">
      <c r="A28" s="189"/>
      <c r="B28" s="146"/>
      <c r="C28" s="150" t="s">
        <v>177</v>
      </c>
      <c r="D28" s="151" t="s">
        <v>207</v>
      </c>
      <c r="E28" s="151"/>
      <c r="F28" s="44">
        <f>Benefits!F29</f>
        <v>0</v>
      </c>
      <c r="G28" s="104"/>
      <c r="H28" s="104"/>
      <c r="I28" s="104"/>
      <c r="J28" s="194"/>
      <c r="K28" s="195"/>
    </row>
    <row r="29" spans="1:11" x14ac:dyDescent="0.2">
      <c r="A29" s="192"/>
      <c r="B29" s="102"/>
      <c r="C29" s="150" t="s">
        <v>179</v>
      </c>
      <c r="D29" s="151" t="s">
        <v>208</v>
      </c>
      <c r="E29" s="151"/>
      <c r="F29" s="44">
        <f>Benefits!F30</f>
        <v>0</v>
      </c>
      <c r="G29" s="104"/>
      <c r="H29" s="104"/>
      <c r="I29" s="104"/>
      <c r="J29" s="194"/>
      <c r="K29" s="195"/>
    </row>
    <row r="30" spans="1:11" x14ac:dyDescent="0.2">
      <c r="A30" s="192"/>
      <c r="B30" s="102"/>
      <c r="C30" s="150" t="s">
        <v>182</v>
      </c>
      <c r="D30" s="151" t="s">
        <v>181</v>
      </c>
      <c r="E30" s="151"/>
      <c r="F30" s="44">
        <f>Benefits!F31</f>
        <v>0</v>
      </c>
      <c r="G30" s="104"/>
      <c r="H30" s="104"/>
      <c r="I30" s="104"/>
      <c r="J30" s="194"/>
      <c r="K30" s="195"/>
    </row>
    <row r="31" spans="1:11" s="52" customFormat="1" x14ac:dyDescent="0.2">
      <c r="A31" s="180"/>
      <c r="F31" s="50"/>
      <c r="K31" s="53"/>
    </row>
    <row r="32" spans="1:11" ht="15" hidden="1" x14ac:dyDescent="0.2">
      <c r="A32" s="5" t="s">
        <v>3</v>
      </c>
    </row>
  </sheetData>
  <sheetProtection algorithmName="SHA-512" hashValue="LY87DaUjC17xtmov155fD3RWCRzwmC5q/OvxYZdnFovRpNQY5wjjpUsW3sT4J+SRSQY7SwBO0kdTS32IYDu+Gg==" saltValue="hkQfzdiVhRNX5hydXPEmfw==" spinCount="100000" sheet="1" objects="1" scenarios="1"/>
  <mergeCells count="1">
    <mergeCell ref="A6:I6"/>
  </mergeCells>
  <dataValidations count="1">
    <dataValidation type="decimal" operator="greaterThan" allowBlank="1" showInputMessage="1" showErrorMessage="1" sqref="G12:I30" xr:uid="{325C0FB0-72BD-47E7-B0A9-AD9965197547}">
      <formula1>-1</formula1>
    </dataValidation>
  </dataValidations>
  <pageMargins left="0.7" right="0.7" top="0.75" bottom="0.75" header="0.3" footer="0.3"/>
  <pageSetup scale="50" pageOrder="overThenDown" orientation="landscape" r:id="rId1"/>
  <headerFooter>
    <oddFooter>&amp;L&amp;"Arial,Regular"&amp;10Draft&amp;C&amp;"Arial,Regular"&amp;10Milliman&amp;R&amp;"Arial,Regular"&amp;10Page -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8404C-EC69-4565-BB9C-627A3D4C5931}">
  <sheetPr codeName="Sheet10">
    <pageSetUpPr fitToPage="1"/>
  </sheetPr>
  <dimension ref="A1:G36"/>
  <sheetViews>
    <sheetView showGridLines="0" zoomScaleNormal="100" workbookViewId="0"/>
  </sheetViews>
  <sheetFormatPr defaultColWidth="0" defaultRowHeight="12.75" zeroHeight="1" x14ac:dyDescent="0.2"/>
  <cols>
    <col min="1" max="1" width="50.5703125" customWidth="1"/>
    <col min="2" max="3" width="50.5703125" style="217" customWidth="1"/>
    <col min="4" max="6" width="8.7109375" hidden="1"/>
    <col min="7" max="7" width="51.7109375" hidden="1"/>
    <col min="8" max="16384" width="8.7109375" hidden="1"/>
  </cols>
  <sheetData>
    <row r="1" spans="1:7" ht="15.75" x14ac:dyDescent="0.25">
      <c r="A1" s="2" t="s">
        <v>0</v>
      </c>
      <c r="B1" s="209"/>
      <c r="C1" s="210"/>
      <c r="D1" s="5" t="s">
        <v>3</v>
      </c>
    </row>
    <row r="2" spans="1:7" ht="15.75" x14ac:dyDescent="0.2">
      <c r="A2" s="8" t="s">
        <v>4</v>
      </c>
      <c r="B2" s="211"/>
      <c r="C2" s="210"/>
      <c r="G2" s="1" t="s">
        <v>236</v>
      </c>
    </row>
    <row r="3" spans="1:7" ht="15.75" x14ac:dyDescent="0.2">
      <c r="A3" s="8" t="s">
        <v>1</v>
      </c>
      <c r="B3" s="211"/>
      <c r="C3" s="210"/>
      <c r="G3" t="s">
        <v>237</v>
      </c>
    </row>
    <row r="4" spans="1:7" x14ac:dyDescent="0.2">
      <c r="A4" s="10" t="s">
        <v>1</v>
      </c>
      <c r="B4" s="212"/>
      <c r="C4" s="212"/>
      <c r="G4" s="1" t="s">
        <v>238</v>
      </c>
    </row>
    <row r="5" spans="1:7" x14ac:dyDescent="0.2">
      <c r="A5" s="213" t="s">
        <v>239</v>
      </c>
      <c r="B5" s="214" t="s">
        <v>240</v>
      </c>
      <c r="C5" s="214" t="s">
        <v>241</v>
      </c>
      <c r="G5" s="1" t="s">
        <v>242</v>
      </c>
    </row>
    <row r="6" spans="1:7" x14ac:dyDescent="0.2">
      <c r="A6" s="215"/>
      <c r="B6" s="216"/>
      <c r="C6" s="216"/>
      <c r="G6" s="1" t="s">
        <v>243</v>
      </c>
    </row>
    <row r="7" spans="1:7" x14ac:dyDescent="0.2">
      <c r="A7" s="215"/>
      <c r="B7" s="216"/>
      <c r="C7" s="216"/>
      <c r="G7" s="1" t="s">
        <v>244</v>
      </c>
    </row>
    <row r="8" spans="1:7" x14ac:dyDescent="0.2">
      <c r="A8" s="215"/>
      <c r="B8" s="216"/>
      <c r="C8" s="216"/>
      <c r="G8" s="1" t="s">
        <v>245</v>
      </c>
    </row>
    <row r="9" spans="1:7" x14ac:dyDescent="0.2">
      <c r="A9" s="215"/>
      <c r="B9" s="216"/>
      <c r="C9" s="216"/>
      <c r="G9" t="s">
        <v>246</v>
      </c>
    </row>
    <row r="10" spans="1:7" x14ac:dyDescent="0.2">
      <c r="A10" s="215"/>
      <c r="B10" s="216"/>
      <c r="C10" s="216"/>
      <c r="G10" s="1" t="s">
        <v>247</v>
      </c>
    </row>
    <row r="11" spans="1:7" x14ac:dyDescent="0.2">
      <c r="A11" s="215"/>
      <c r="B11" s="216"/>
      <c r="C11" s="216"/>
      <c r="G11" s="1" t="s">
        <v>248</v>
      </c>
    </row>
    <row r="12" spans="1:7" x14ac:dyDescent="0.2">
      <c r="A12" s="215"/>
      <c r="B12" s="216"/>
      <c r="C12" s="216"/>
      <c r="G12" t="s">
        <v>249</v>
      </c>
    </row>
    <row r="13" spans="1:7" x14ac:dyDescent="0.2">
      <c r="A13" s="215"/>
      <c r="B13" s="216"/>
      <c r="C13" s="216"/>
      <c r="G13" t="s">
        <v>250</v>
      </c>
    </row>
    <row r="14" spans="1:7" x14ac:dyDescent="0.2">
      <c r="A14" s="215"/>
      <c r="B14" s="216"/>
      <c r="C14" s="216"/>
      <c r="G14" t="s">
        <v>251</v>
      </c>
    </row>
    <row r="15" spans="1:7" x14ac:dyDescent="0.2">
      <c r="A15" s="215"/>
      <c r="B15" s="216"/>
      <c r="C15" s="216"/>
    </row>
    <row r="16" spans="1:7" x14ac:dyDescent="0.2">
      <c r="A16" s="215"/>
      <c r="B16" s="216"/>
      <c r="C16" s="216"/>
    </row>
    <row r="17" spans="1:3" x14ac:dyDescent="0.2">
      <c r="A17" s="215"/>
      <c r="B17" s="216"/>
      <c r="C17" s="216"/>
    </row>
    <row r="18" spans="1:3" x14ac:dyDescent="0.2">
      <c r="A18" s="215"/>
      <c r="B18" s="216"/>
      <c r="C18" s="216"/>
    </row>
    <row r="19" spans="1:3" x14ac:dyDescent="0.2">
      <c r="A19" s="215"/>
      <c r="B19" s="216"/>
      <c r="C19" s="216"/>
    </row>
    <row r="20" spans="1:3" x14ac:dyDescent="0.2">
      <c r="A20" s="215"/>
      <c r="B20" s="216"/>
      <c r="C20" s="216"/>
    </row>
    <row r="21" spans="1:3" x14ac:dyDescent="0.2">
      <c r="A21" s="215"/>
      <c r="B21" s="216"/>
      <c r="C21" s="216"/>
    </row>
    <row r="22" spans="1:3" x14ac:dyDescent="0.2">
      <c r="A22" s="215"/>
      <c r="B22" s="216"/>
      <c r="C22" s="216"/>
    </row>
    <row r="23" spans="1:3" x14ac:dyDescent="0.2">
      <c r="A23" s="215"/>
      <c r="B23" s="216"/>
      <c r="C23" s="216"/>
    </row>
    <row r="24" spans="1:3" x14ac:dyDescent="0.2">
      <c r="A24" s="215"/>
      <c r="B24" s="216"/>
      <c r="C24" s="216"/>
    </row>
    <row r="25" spans="1:3" x14ac:dyDescent="0.2">
      <c r="A25" s="215"/>
      <c r="B25" s="216"/>
      <c r="C25" s="216"/>
    </row>
    <row r="26" spans="1:3" x14ac:dyDescent="0.2">
      <c r="A26" s="215"/>
      <c r="B26" s="216"/>
      <c r="C26" s="216"/>
    </row>
    <row r="27" spans="1:3" x14ac:dyDescent="0.2">
      <c r="A27" s="215"/>
      <c r="B27" s="216"/>
      <c r="C27" s="216"/>
    </row>
    <row r="28" spans="1:3" x14ac:dyDescent="0.2">
      <c r="A28" s="215"/>
      <c r="B28" s="216"/>
      <c r="C28" s="216"/>
    </row>
    <row r="29" spans="1:3" x14ac:dyDescent="0.2">
      <c r="A29" s="215"/>
      <c r="B29" s="216"/>
      <c r="C29" s="216"/>
    </row>
    <row r="30" spans="1:3" x14ac:dyDescent="0.2">
      <c r="A30" s="215"/>
      <c r="B30" s="216"/>
      <c r="C30" s="216"/>
    </row>
    <row r="31" spans="1:3" x14ac:dyDescent="0.2">
      <c r="A31" s="215"/>
      <c r="B31" s="216"/>
      <c r="C31" s="216"/>
    </row>
    <row r="32" spans="1:3" x14ac:dyDescent="0.2">
      <c r="A32" s="215"/>
      <c r="B32" s="216"/>
      <c r="C32" s="216"/>
    </row>
    <row r="33" spans="1:3" x14ac:dyDescent="0.2">
      <c r="A33" s="215"/>
      <c r="B33" s="216"/>
      <c r="C33" s="216"/>
    </row>
    <row r="34" spans="1:3" x14ac:dyDescent="0.2">
      <c r="A34" s="215"/>
    </row>
    <row r="35" spans="1:3" x14ac:dyDescent="0.2">
      <c r="A35" s="215"/>
    </row>
    <row r="36" spans="1:3" ht="15" hidden="1" x14ac:dyDescent="0.2">
      <c r="A36" s="5" t="s">
        <v>3</v>
      </c>
    </row>
  </sheetData>
  <sheetProtection algorithmName="SHA-512" hashValue="NdTxWGoTK/2X23pepdTM2d8anhmdC2n88+UhBDNrEdY/SolwoMPT9WenfAqAoqY1mDdpqHdINhChUmmvZsIURA==" saltValue="H6vHWkD/LUgZWwhz40cz1w==" spinCount="100000" sheet="1" objects="1" scenarios="1"/>
  <dataConsolidate/>
  <dataValidations count="1">
    <dataValidation type="list" allowBlank="1" showInputMessage="1" showErrorMessage="1" sqref="A6:A35" xr:uid="{AB606155-FB2A-4A30-AA31-6D044A892962}">
      <formula1>$G$2:$G$14</formula1>
    </dataValidation>
  </dataValidations>
  <pageMargins left="0.7" right="0.7" top="0.75" bottom="0.75" header="0.3" footer="0.3"/>
  <pageSetup scale="8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BCF8F-4196-431B-A07C-3C90C62A6EBB}">
  <sheetPr codeName="Sheet1">
    <pageSetUpPr fitToPage="1"/>
  </sheetPr>
  <dimension ref="A1:L16"/>
  <sheetViews>
    <sheetView showGridLines="0" zoomScaleNormal="100" workbookViewId="0"/>
  </sheetViews>
  <sheetFormatPr defaultColWidth="0" defaultRowHeight="12.75" zeroHeight="1" x14ac:dyDescent="0.2"/>
  <cols>
    <col min="1" max="10" width="8.7109375" customWidth="1"/>
    <col min="11" max="11" width="8.7109375" style="154" customWidth="1"/>
    <col min="12" max="16384" width="8.7109375" hidden="1"/>
  </cols>
  <sheetData>
    <row r="1" spans="1:12" ht="15.75" x14ac:dyDescent="0.25">
      <c r="A1" s="218" t="s">
        <v>0</v>
      </c>
      <c r="B1" s="219"/>
      <c r="C1" s="219"/>
      <c r="D1" s="219"/>
      <c r="E1" s="219"/>
      <c r="F1" s="219"/>
      <c r="G1" s="219"/>
      <c r="H1" s="219"/>
      <c r="I1" s="219"/>
      <c r="J1" s="219"/>
      <c r="K1" s="220"/>
      <c r="L1" s="5" t="s">
        <v>3</v>
      </c>
    </row>
    <row r="2" spans="1:12" ht="15.75" x14ac:dyDescent="0.25">
      <c r="A2" s="218" t="s">
        <v>4</v>
      </c>
      <c r="B2" s="219"/>
      <c r="C2" s="219"/>
      <c r="D2" s="219"/>
      <c r="E2" s="219"/>
      <c r="F2" s="219"/>
      <c r="G2" s="219"/>
      <c r="H2" s="219"/>
      <c r="I2" s="219"/>
      <c r="J2" s="219"/>
      <c r="K2" s="220"/>
    </row>
    <row r="3" spans="1:12" ht="15.75" x14ac:dyDescent="0.25">
      <c r="A3" s="218" t="s">
        <v>2</v>
      </c>
      <c r="B3" s="219"/>
      <c r="C3" s="219"/>
      <c r="D3" s="219"/>
      <c r="E3" s="219"/>
      <c r="F3" s="219"/>
      <c r="G3" s="219"/>
      <c r="H3" s="219"/>
      <c r="I3" s="219"/>
      <c r="J3" s="219"/>
      <c r="K3" s="220"/>
    </row>
    <row r="4" spans="1:12" x14ac:dyDescent="0.2">
      <c r="A4" s="10" t="s">
        <v>2</v>
      </c>
      <c r="B4" s="10"/>
      <c r="C4" s="10"/>
      <c r="D4" s="10"/>
      <c r="E4" s="10"/>
      <c r="F4" s="10"/>
      <c r="G4" s="10"/>
      <c r="H4" s="10"/>
      <c r="I4" s="10"/>
      <c r="J4" s="10"/>
      <c r="K4" s="221"/>
    </row>
    <row r="5" spans="1:12" x14ac:dyDescent="0.2"/>
    <row r="6" spans="1:12" ht="24" customHeight="1" x14ac:dyDescent="0.2">
      <c r="A6" s="222" t="s">
        <v>252</v>
      </c>
      <c r="B6" s="222"/>
      <c r="C6" s="222"/>
      <c r="D6" s="222"/>
      <c r="E6" s="222"/>
      <c r="F6" s="222"/>
      <c r="G6" s="222"/>
      <c r="H6" s="222"/>
      <c r="I6" s="222"/>
      <c r="J6" s="222"/>
      <c r="K6" s="222"/>
      <c r="L6" s="155"/>
    </row>
    <row r="7" spans="1:12" x14ac:dyDescent="0.2"/>
    <row r="8" spans="1:12" x14ac:dyDescent="0.2">
      <c r="B8" s="223"/>
      <c r="C8" s="224"/>
      <c r="D8" s="224"/>
      <c r="E8" s="224"/>
      <c r="F8" s="224"/>
      <c r="G8" s="224"/>
      <c r="H8" s="224"/>
      <c r="I8" s="224"/>
      <c r="J8" s="225"/>
    </row>
    <row r="9" spans="1:12" x14ac:dyDescent="0.2">
      <c r="B9" s="226"/>
      <c r="C9" s="227"/>
      <c r="D9" s="227"/>
      <c r="E9" s="227"/>
      <c r="F9" s="227"/>
      <c r="G9" s="227"/>
      <c r="H9" s="227"/>
      <c r="I9" s="227"/>
      <c r="J9" s="228"/>
    </row>
    <row r="10" spans="1:12" x14ac:dyDescent="0.2">
      <c r="B10" s="226"/>
      <c r="C10" s="227"/>
      <c r="D10" s="227"/>
      <c r="E10" s="227"/>
      <c r="F10" s="227"/>
      <c r="G10" s="227"/>
      <c r="H10" s="227"/>
      <c r="I10" s="227"/>
      <c r="J10" s="228"/>
    </row>
    <row r="11" spans="1:12" x14ac:dyDescent="0.2">
      <c r="B11" s="226"/>
      <c r="C11" s="227"/>
      <c r="D11" s="227"/>
      <c r="E11" s="227"/>
      <c r="F11" s="227"/>
      <c r="G11" s="227"/>
      <c r="H11" s="227"/>
      <c r="I11" s="227"/>
      <c r="J11" s="228"/>
    </row>
    <row r="12" spans="1:12" x14ac:dyDescent="0.2">
      <c r="B12" s="226"/>
      <c r="C12" s="227"/>
      <c r="D12" s="227"/>
      <c r="E12" s="227"/>
      <c r="F12" s="227"/>
      <c r="G12" s="227"/>
      <c r="H12" s="227"/>
      <c r="I12" s="227"/>
      <c r="J12" s="228"/>
    </row>
    <row r="13" spans="1:12" x14ac:dyDescent="0.2">
      <c r="B13" s="229"/>
      <c r="C13" s="230"/>
      <c r="D13" s="230"/>
      <c r="E13" s="230"/>
      <c r="F13" s="230"/>
      <c r="G13" s="230"/>
      <c r="H13" s="230"/>
      <c r="I13" s="230"/>
      <c r="J13" s="231"/>
    </row>
    <row r="14" spans="1:12" s="156" customFormat="1" x14ac:dyDescent="0.2">
      <c r="K14" s="232"/>
    </row>
    <row r="15" spans="1:12" ht="15" hidden="1" x14ac:dyDescent="0.2">
      <c r="A15" s="5" t="s">
        <v>3</v>
      </c>
    </row>
    <row r="16" spans="1:12" ht="15" hidden="1" x14ac:dyDescent="0.2">
      <c r="A16" s="5"/>
    </row>
  </sheetData>
  <sheetProtection algorithmName="SHA-512" hashValue="du2/9kIxqEK402+RlwUpViHjb5OBpSkcVcJOTi35/wM+Bf8pUhHAavRTa9M4zbMzWf4zHCbn43Ph+ocqourn5g==" saltValue="tiuBW/ndAqGNbvPVXCZSBw==" spinCount="100000" sheet="1" objects="1" scenarios="1"/>
  <mergeCells count="2">
    <mergeCell ref="A6:K6"/>
    <mergeCell ref="B8:J13"/>
  </mergeCells>
  <printOptions horizontalCentered="1"/>
  <pageMargins left="0.25" right="0.25" top="0.6" bottom="0.6" header="0.25" footer="0.25"/>
  <pageSetup orientation="landscape" r:id="rId1"/>
  <headerFooter>
    <oddHeader>&amp;C&amp;"Arial,Bold"&amp;10Draft and Confidential&amp;R&amp;"Arial,Regular"&amp;10&amp;D</oddHeader>
    <oddFooter>&amp;L&amp;"Arial,Regular"&amp;10&amp;A&amp;C&amp;"Arial,Bold"&amp;10Milliman&amp;R&amp;"Arial,Regular"&amp;10Page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19</vt:i4>
      </vt:variant>
    </vt:vector>
  </HeadingPairs>
  <TitlesOfParts>
    <vt:vector size="31" baseType="lpstr">
      <vt:lpstr>General</vt:lpstr>
      <vt:lpstr>Direct Care Staff</vt:lpstr>
      <vt:lpstr>Supervisors</vt:lpstr>
      <vt:lpstr>Overtime and Bonuses</vt:lpstr>
      <vt:lpstr>Training</vt:lpstr>
      <vt:lpstr>Benefits</vt:lpstr>
      <vt:lpstr>PTO</vt:lpstr>
      <vt:lpstr>Survey Response Notes</vt:lpstr>
      <vt:lpstr>Suggestions for Future Surveys</vt:lpstr>
      <vt:lpstr>Scratchpad 1</vt:lpstr>
      <vt:lpstr>Scratchpad 2</vt:lpstr>
      <vt:lpstr>Limitations</vt:lpstr>
      <vt:lpstr>Benefits!Print_Area</vt:lpstr>
      <vt:lpstr>'Direct Care Staff'!Print_Area</vt:lpstr>
      <vt:lpstr>General!Print_Area</vt:lpstr>
      <vt:lpstr>Limitations!Print_Area</vt:lpstr>
      <vt:lpstr>PTO!Print_Area</vt:lpstr>
      <vt:lpstr>'Scratchpad 1'!Print_Area</vt:lpstr>
      <vt:lpstr>'Scratchpad 2'!Print_Area</vt:lpstr>
      <vt:lpstr>'Suggestions for Future Surveys'!Print_Area</vt:lpstr>
      <vt:lpstr>Supervisors!Print_Area</vt:lpstr>
      <vt:lpstr>'Survey Response Notes'!Print_Area</vt:lpstr>
      <vt:lpstr>Training!Print_Area</vt:lpstr>
      <vt:lpstr>Print_Area</vt:lpstr>
      <vt:lpstr>Benefits!Print_Titles</vt:lpstr>
      <vt:lpstr>'Direct Care Staff'!Print_Titles</vt:lpstr>
      <vt:lpstr>General!Print_Titles</vt:lpstr>
      <vt:lpstr>PTO!Print_Titles</vt:lpstr>
      <vt:lpstr>Supervisors!Print_Titles</vt:lpstr>
      <vt:lpstr>Training!Print_Titles</vt:lpstr>
      <vt:lpstr>Print_Titles</vt:lpstr>
    </vt:vector>
  </TitlesOfParts>
  <Company>Milliman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Jared Reutebuch</dc:creator>
  <cp:lastModifiedBy>Jared Reutebuch</cp:lastModifiedBy>
  <dcterms:created xsi:type="dcterms:W3CDTF">2023-01-31T14:14:16Z</dcterms:created>
  <dcterms:modified xsi:type="dcterms:W3CDTF">2023-01-31T14:14:17Z</dcterms:modified>
</cp:coreProperties>
</file>